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Septiembr2024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Septiembr2024'!$A$1:$P$145</definedName>
    <definedName name="_xlnm.Database">Table1[#All]</definedName>
    <definedName name="_xlnm.Print_Titles" localSheetId="0">'Nomina Vigilancia Septiembr2024'!$1:$7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1" i="11" l="1"/>
  <c r="I30" i="11"/>
  <c r="O30" i="11" s="1"/>
  <c r="M115" i="11" l="1"/>
  <c r="N80" i="11"/>
  <c r="O80" i="11" s="1"/>
  <c r="N96" i="11" l="1"/>
  <c r="N89" i="11"/>
  <c r="N87" i="11" l="1"/>
  <c r="I74" i="11" l="1"/>
  <c r="I72" i="11"/>
  <c r="I73" i="11" l="1"/>
  <c r="N9" i="11" l="1"/>
  <c r="N10" i="11"/>
  <c r="N16" i="11"/>
  <c r="N18" i="11"/>
  <c r="N21" i="11"/>
  <c r="N22" i="11"/>
  <c r="N23" i="11"/>
  <c r="N26" i="11"/>
  <c r="N31" i="11"/>
  <c r="N34" i="11"/>
  <c r="N35" i="11"/>
  <c r="N38" i="11"/>
  <c r="N39" i="11"/>
  <c r="N42" i="11"/>
  <c r="N45" i="11"/>
  <c r="N47" i="11"/>
  <c r="N48" i="11"/>
  <c r="N52" i="11"/>
  <c r="N54" i="11"/>
  <c r="N56" i="11"/>
  <c r="N57" i="11"/>
  <c r="N58" i="11"/>
  <c r="N66" i="11"/>
  <c r="N83" i="11"/>
  <c r="N86" i="11"/>
  <c r="N90" i="11"/>
  <c r="N92" i="11"/>
  <c r="N93" i="11"/>
  <c r="N103" i="11"/>
  <c r="N114" i="11"/>
  <c r="N8" i="11"/>
  <c r="I71" i="11"/>
  <c r="O71" i="11" s="1"/>
  <c r="N115" i="11" l="1"/>
  <c r="I70" i="11"/>
  <c r="O70" i="11" s="1"/>
  <c r="I67" i="11" l="1"/>
  <c r="O67" i="11" s="1"/>
  <c r="I68" i="11"/>
  <c r="O68" i="11" s="1"/>
  <c r="I69" i="11"/>
  <c r="O69" i="11" s="1"/>
  <c r="K115" i="11" l="1"/>
  <c r="O105" i="11"/>
  <c r="O98" i="11"/>
  <c r="I29" i="11"/>
  <c r="O29" i="11" s="1"/>
  <c r="I54" i="11" l="1"/>
  <c r="O54" i="11" s="1"/>
  <c r="I97" i="11"/>
  <c r="O97" i="11" s="1"/>
  <c r="I9" i="11" l="1"/>
  <c r="I10" i="11"/>
  <c r="I11" i="11"/>
  <c r="O11" i="11" s="1"/>
  <c r="I12" i="11"/>
  <c r="O12" i="11" s="1"/>
  <c r="I13" i="11"/>
  <c r="O13" i="11" s="1"/>
  <c r="I14" i="11"/>
  <c r="O14" i="11" s="1"/>
  <c r="I15" i="11"/>
  <c r="O15" i="11" s="1"/>
  <c r="I16" i="11"/>
  <c r="I17" i="11"/>
  <c r="O17" i="11" s="1"/>
  <c r="I18" i="11"/>
  <c r="I19" i="11"/>
  <c r="O19" i="11" s="1"/>
  <c r="I20" i="11"/>
  <c r="O20" i="11" s="1"/>
  <c r="I21" i="11"/>
  <c r="I22" i="11"/>
  <c r="I23" i="11"/>
  <c r="I24" i="11"/>
  <c r="O24" i="11" s="1"/>
  <c r="I25" i="11"/>
  <c r="O25" i="11" s="1"/>
  <c r="I26" i="11"/>
  <c r="I27" i="11"/>
  <c r="O27" i="11" s="1"/>
  <c r="I28" i="11"/>
  <c r="O28" i="11" s="1"/>
  <c r="I31" i="11"/>
  <c r="I32" i="11"/>
  <c r="O32" i="11" s="1"/>
  <c r="I33" i="11"/>
  <c r="O33" i="11" s="1"/>
  <c r="I34" i="11"/>
  <c r="I35" i="11"/>
  <c r="I36" i="11"/>
  <c r="O36" i="11" s="1"/>
  <c r="I37" i="11"/>
  <c r="O37" i="11" s="1"/>
  <c r="I38" i="11"/>
  <c r="O38" i="11" s="1"/>
  <c r="I39" i="11"/>
  <c r="I40" i="11"/>
  <c r="O40" i="11" s="1"/>
  <c r="I41" i="11"/>
  <c r="O41" i="11" s="1"/>
  <c r="I42" i="11"/>
  <c r="I43" i="11"/>
  <c r="O43" i="11" s="1"/>
  <c r="I44" i="11"/>
  <c r="O44" i="11" s="1"/>
  <c r="I45" i="11"/>
  <c r="I46" i="11"/>
  <c r="O46" i="11" s="1"/>
  <c r="I47" i="11"/>
  <c r="I48" i="11"/>
  <c r="I49" i="11"/>
  <c r="O49" i="11" s="1"/>
  <c r="I50" i="11"/>
  <c r="O50" i="11" s="1"/>
  <c r="I51" i="11"/>
  <c r="O51" i="11" s="1"/>
  <c r="I52" i="11"/>
  <c r="I53" i="11"/>
  <c r="O53" i="11" s="1"/>
  <c r="I55" i="11"/>
  <c r="O55" i="11" s="1"/>
  <c r="I56" i="11"/>
  <c r="I58" i="11"/>
  <c r="I59" i="11"/>
  <c r="O59" i="11" s="1"/>
  <c r="I60" i="11"/>
  <c r="O60" i="11" s="1"/>
  <c r="I61" i="11"/>
  <c r="O61" i="11" s="1"/>
  <c r="I62" i="11"/>
  <c r="O62" i="11" s="1"/>
  <c r="I63" i="11"/>
  <c r="O63" i="11" s="1"/>
  <c r="I64" i="11"/>
  <c r="O64" i="11" s="1"/>
  <c r="I65" i="11"/>
  <c r="O65" i="11" s="1"/>
  <c r="I66" i="11"/>
  <c r="O66" i="11" s="1"/>
  <c r="I82" i="11"/>
  <c r="I83" i="11"/>
  <c r="I84" i="11"/>
  <c r="O84" i="11" s="1"/>
  <c r="I85" i="11"/>
  <c r="O85" i="11" s="1"/>
  <c r="I86" i="11"/>
  <c r="I87" i="11"/>
  <c r="O87" i="11" s="1"/>
  <c r="I88" i="11"/>
  <c r="O88" i="11" s="1"/>
  <c r="I89" i="11"/>
  <c r="O89" i="11" s="1"/>
  <c r="I90" i="11"/>
  <c r="I91" i="11"/>
  <c r="O91" i="11" s="1"/>
  <c r="I92" i="11"/>
  <c r="I93" i="11"/>
  <c r="I94" i="11"/>
  <c r="O94" i="11" s="1"/>
  <c r="I95" i="11"/>
  <c r="O95" i="11" s="1"/>
  <c r="I96" i="11"/>
  <c r="I99" i="11"/>
  <c r="O99" i="11" s="1"/>
  <c r="I100" i="11"/>
  <c r="O100" i="11" s="1"/>
  <c r="I101" i="11"/>
  <c r="O101" i="11" s="1"/>
  <c r="I102" i="11"/>
  <c r="O102" i="11" s="1"/>
  <c r="I103" i="11"/>
  <c r="I104" i="11"/>
  <c r="O104" i="11" s="1"/>
  <c r="I106" i="11"/>
  <c r="O106" i="11" s="1"/>
  <c r="I107" i="11"/>
  <c r="O107" i="11" s="1"/>
  <c r="I108" i="11"/>
  <c r="O108" i="11" s="1"/>
  <c r="I109" i="11"/>
  <c r="O109" i="11" s="1"/>
  <c r="I110" i="11"/>
  <c r="O110" i="11" s="1"/>
  <c r="I111" i="11"/>
  <c r="O111" i="11" s="1"/>
  <c r="I112" i="11"/>
  <c r="O112" i="11" s="1"/>
  <c r="I113" i="11"/>
  <c r="O113" i="11" s="1"/>
  <c r="I114" i="11"/>
  <c r="I57" i="11"/>
  <c r="I8" i="11"/>
  <c r="O23" i="11" l="1"/>
  <c r="O56" i="11"/>
  <c r="I115" i="11"/>
  <c r="O52" i="11"/>
  <c r="O34" i="11"/>
  <c r="O96" i="11"/>
  <c r="O47" i="11"/>
  <c r="O26" i="11"/>
  <c r="O92" i="11"/>
  <c r="O39" i="11"/>
  <c r="O22" i="11"/>
  <c r="O103" i="11"/>
  <c r="O86" i="11"/>
  <c r="O57" i="11"/>
  <c r="O114" i="11"/>
  <c r="O90" i="11"/>
  <c r="O9" i="11"/>
  <c r="O83" i="11"/>
  <c r="O18" i="11"/>
  <c r="O48" i="11"/>
  <c r="O42" i="11"/>
  <c r="O31" i="11"/>
  <c r="O8" i="11"/>
  <c r="O93" i="11"/>
  <c r="O16" i="11"/>
  <c r="O45" i="11"/>
  <c r="O21" i="11"/>
  <c r="O10" i="11"/>
  <c r="O35" i="11"/>
  <c r="O82" i="11"/>
  <c r="O58" i="11"/>
  <c r="G115" i="11"/>
  <c r="O115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K93" i="18"/>
  <c r="M92" i="18"/>
  <c r="O92" i="18" s="1"/>
  <c r="P92" i="18" s="1"/>
  <c r="K92" i="18"/>
  <c r="M91" i="18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O3" i="18" s="1"/>
  <c r="P3" i="18" s="1"/>
  <c r="K3" i="18"/>
  <c r="K2" i="18"/>
  <c r="O2" i="18" s="1"/>
  <c r="P2" i="18" s="1"/>
  <c r="O87" i="18" l="1"/>
  <c r="P87" i="18" s="1"/>
  <c r="O89" i="18"/>
  <c r="P89" i="18" s="1"/>
  <c r="O91" i="18"/>
  <c r="P91" i="18" s="1"/>
  <c r="O93" i="18"/>
  <c r="P93" i="18" s="1"/>
  <c r="O4" i="18"/>
  <c r="P4" i="18" s="1"/>
  <c r="O53" i="18"/>
  <c r="P53" i="18" s="1"/>
  <c r="O55" i="18"/>
  <c r="P55" i="18" s="1"/>
  <c r="O57" i="18"/>
  <c r="P57" i="18" s="1"/>
  <c r="O59" i="18"/>
  <c r="P59" i="18" s="1"/>
  <c r="O61" i="18"/>
  <c r="P61" i="18" s="1"/>
  <c r="O63" i="18"/>
  <c r="P63" i="18" s="1"/>
  <c r="O65" i="18"/>
  <c r="P65" i="18" s="1"/>
  <c r="O67" i="18"/>
  <c r="P67" i="18" s="1"/>
  <c r="O69" i="18"/>
  <c r="P69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<sst xmlns="http://schemas.openxmlformats.org/spreadsheetml/2006/main" count="2100" uniqueCount="523">
  <si>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</si>
  <si>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</si>
  <si>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</si>
  <si>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</si>
  <si>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</si>
  <si>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</si>
  <si>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</si>
  <si>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</si>
  <si>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</si>
  <si>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</si>
  <si>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</si>
  <si>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</si>
  <si>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</si>
  <si>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</si>
  <si>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</si>
  <si>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</si>
  <si>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</si>
  <si>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</si>
  <si>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</si>
  <si>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</si>
  <si>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</si>
  <si>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</si>
  <si>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</si>
  <si>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</si>
  <si>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</si>
  <si>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</si>
  <si>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</si>
  <si>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</si>
  <si>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</si>
  <si>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</si>
  <si>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</si>
  <si>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</si>
  <si>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</si>
  <si>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</si>
  <si>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</si>
  <si>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</si>
  <si>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</si>
  <si>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</si>
  <si>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</si>
  <si>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</si>
  <si>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</si>
  <si>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</si>
  <si>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</si>
  <si>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</si>
  <si>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</si>
  <si>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</si>
  <si>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</si>
  <si>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</si>
  <si>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</si>
  <si>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</si>
  <si>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</si>
  <si>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</si>
  <si>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</si>
  <si>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</si>
  <si>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</si>
  <si>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</si>
  <si>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</si>
  <si>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</si>
  <si>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</si>
  <si>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</si>
  <si>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</si>
  <si>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</si>
  <si>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</si>
  <si>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</si>
  <si>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</si>
  <si>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</si>
  <si>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</si>
  <si>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</si>
  <si>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</si>
  <si>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</si>
  <si>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</si>
  <si>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</si>
  <si>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</si>
  <si>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</si>
  <si>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</si>
  <si>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</si>
  <si>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</si>
  <si>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</si>
  <si>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</si>
  <si>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</si>
  <si>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</si>
  <si>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</si>
  <si>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</si>
  <si>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</si>
  <si>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</si>
  <si>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</si>
  <si>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</si>
  <si>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</si>
  <si>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</si>
  <si>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</si>
  <si>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</si>
  <si>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</si>
  <si>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</si>
  <si>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</si>
  <si>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</si>
  <si>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</si>
  <si>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</si>
  <si>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</si>
  <si>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</si>
  <si>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</si>
  <si>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</si>
  <si>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</si>
  <si>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</si>
  <si>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</si>
  <si>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</si>
  <si>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</si>
  <si>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</si>
  <si>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</si>
  <si>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</si>
  <si>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</si>
  <si>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</si>
  <si>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</si>
  <si>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</si>
  <si>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</si>
  <si>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</si>
  <si>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</si>
  <si>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</si>
  <si>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</si>
  <si>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</si>
  <si>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</si>
  <si>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</si>
  <si>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</si>
  <si>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</si>
  <si>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</si>
  <si>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</si>
  <si>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</si>
  <si>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</si>
  <si>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</si>
  <si>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</si>
  <si>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</si>
  <si>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</si>
  <si>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</si>
  <si>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</si>
  <si>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</si>
  <si>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</si>
  <si>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</si>
  <si>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</si>
  <si>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</si>
  <si>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</si>
  <si>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</si>
  <si>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</si>
  <si>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</si>
  <si>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</si>
  <si>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</si>
  <si>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</si>
  <si>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</si>
  <si>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</si>
  <si>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</si>
  <si>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</si>
  <si>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</si>
  <si>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</si>
  <si>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</si>
  <si>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</si>
  <si>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</si>
  <si>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</si>
  <si>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</si>
  <si>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</si>
  <si>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</si>
  <si>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</si>
  <si>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</si>
  <si>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</si>
  <si>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</si>
  <si>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</si>
  <si>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</si>
  <si>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</si>
  <si>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</si>
  <si>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</si>
  <si>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</si>
  <si>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</si>
  <si>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</si>
  <si>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</si>
  <si>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</si>
  <si>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</si>
  <si>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</si>
  <si>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</si>
  <si>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</si>
  <si>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</si>
  <si>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</si>
  <si>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</si>
  <si>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</si>
  <si>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</si>
  <si>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</si>
  <si>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</si>
  <si>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</si>
  <si>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</si>
  <si>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</si>
  <si>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</si>
  <si>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</si>
  <si>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</si>
  <si>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</si>
  <si>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</si>
  <si>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</si>
  <si>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</si>
  <si>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</si>
  <si>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</si>
  <si>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</si>
  <si>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</si>
  <si>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</si>
  <si>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</si>
  <si>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</si>
  <si>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</si>
  <si>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</si>
  <si>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</si>
  <si>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</si>
  <si>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</si>
  <si>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</si>
  <si>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</si>
  <si>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</si>
  <si>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</si>
  <si>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</si>
  <si>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</si>
  <si>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</si>
  <si>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</si>
  <si>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</si>
  <si>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</si>
  <si>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</si>
  <si>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</si>
  <si>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</si>
  <si>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</si>
  <si>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</si>
  <si>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</si>
  <si>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</si>
  <si>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</si>
  <si>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</si>
  <si>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</si>
  <si>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</si>
  <si>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</si>
  <si>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</si>
  <si>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</si>
  <si>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</si>
  <si>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</si>
  <si>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</si>
  <si>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</si>
  <si>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</si>
  <si>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</si>
  <si>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</si>
  <si>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</si>
  <si>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</si>
  <si>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</si>
  <si>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</si>
  <si>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</si>
  <si>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</si>
  <si>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</si>
  <si>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</si>
  <si>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</si>
  <si>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</si>
  <si>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</si>
  <si>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</si>
  <si>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</si>
  <si>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</si>
  <si>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</si>
  <si>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</si>
  <si>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</si>
  <si>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</si>
  <si>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</si>
  <si>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</si>
  <si>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</si>
  <si>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</si>
  <si>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</si>
  <si>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</si>
  <si>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</si>
  <si>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</si>
  <si>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</si>
  <si>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</si>
  <si>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</si>
  <si>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</si>
  <si>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</si>
  <si>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</si>
  <si>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</si>
  <si>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</si>
  <si>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</si>
  <si>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</si>
  <si>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</si>
  <si>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</si>
  <si>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</si>
  <si>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</si>
  <si>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</si>
  <si>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</si>
  <si>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</si>
  <si>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</si>
  <si>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</si>
  <si>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</si>
  <si>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</si>
  <si>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</si>
  <si>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</si>
  <si>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</si>
  <si>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</si>
  <si>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</si>
  <si>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</si>
  <si>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</si>
  <si>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</si>
  <si>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</si>
  <si>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</si>
  <si>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</si>
  <si>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</si>
  <si>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</si>
  <si>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</si>
  <si>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</si>
  <si>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</si>
  <si>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</si>
  <si>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</si>
  <si>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</si>
  <si>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</si>
  <si>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</si>
  <si>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</si>
  <si>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</si>
  <si>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</si>
  <si>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</si>
  <si>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</si>
  <si>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</si>
  <si>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</si>
  <si>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</si>
  <si>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</si>
  <si>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</si>
  <si>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</si>
  <si>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</si>
  <si>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</si>
  <si>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</si>
  <si>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</si>
  <si>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</si>
  <si>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</si>
  <si>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</si>
  <si>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</si>
  <si>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</si>
  <si>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</si>
  <si>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</si>
  <si>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</si>
  <si>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</si>
  <si>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</si>
  <si>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</si>
  <si>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</si>
  <si>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</si>
  <si>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</si>
  <si>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</si>
  <si>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</si>
  <si>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</si>
  <si>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</si>
  <si>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</si>
  <si>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</si>
  <si>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</si>
  <si>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</si>
  <si>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</si>
  <si>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</si>
  <si>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</si>
  <si>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</si>
  <si>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</si>
  <si>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</si>
  <si>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</si>
  <si>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</si>
  <si>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</si>
  <si>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</si>
  <si>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</si>
  <si>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</si>
  <si>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</si>
  <si>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</si>
  <si>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</si>
  <si>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</si>
  <si>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</si>
  <si>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</si>
  <si>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</si>
  <si>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</si>
  <si>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</si>
  <si>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</si>
  <si>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</si>
  <si>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</si>
  <si>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</si>
  <si>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</si>
  <si>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</si>
  <si>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</si>
  <si>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</si>
  <si>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</si>
  <si>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</si>
  <si>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</si>
  <si>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</si>
  <si>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</si>
  <si>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</si>
  <si>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</si>
  <si>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</si>
  <si>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</si>
  <si>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</si>
  <si>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</si>
  <si>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</si>
  <si>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</si>
  <si>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</si>
  <si>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</si>
  <si>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</si>
  <si>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</si>
  <si>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</si>
  <si>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</si>
  <si>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</si>
  <si>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</si>
  <si>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</si>
  <si>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</si>
  <si>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</si>
  <si>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</si>
  <si>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</si>
  <si>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</si>
  <si>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</si>
  <si>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</si>
  <si>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</si>
  <si>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</si>
  <si>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</si>
  <si>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</si>
  <si>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</si>
  <si>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</si>
  <si>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</si>
  <si>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</si>
  <si>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</si>
  <si>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</si>
  <si>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</si>
  <si>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</si>
  <si>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</si>
  <si>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</si>
  <si>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</si>
  <si>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</si>
  <si>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</si>
  <si>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</si>
  <si>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</si>
  <si>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</si>
  <si>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</si>
  <si>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</si>
  <si>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</si>
  <si>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</si>
  <si>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</si>
  <si>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</si>
  <si>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</si>
  <si>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</si>
  <si>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</si>
  <si>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</si>
  <si>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</si>
  <si>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DAIRIS JOHANNA CIPRIAN</t>
  </si>
  <si>
    <t>FRAYLIN SANTOS DELGADO</t>
  </si>
  <si>
    <t>MILKIADES GARCIA DE LA CRUZ</t>
  </si>
  <si>
    <t>ENCARGADO (A)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</si>
  <si>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</si>
  <si>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</si>
  <si>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</si>
  <si>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</si>
  <si>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</si>
  <si>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</si>
  <si>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</si>
  <si>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</si>
  <si>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</si>
  <si>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</si>
  <si>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</si>
  <si>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</si>
  <si>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</si>
  <si>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</si>
  <si>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</si>
  <si>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</si>
  <si>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</si>
  <si>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</si>
  <si>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</si>
  <si>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JOSE ANTONIO MENDEZ DE OLEO</t>
  </si>
  <si>
    <t>ANDREINA YEIMY MEJIA CALDERON</t>
  </si>
  <si>
    <t>PAUL ANTONIO DE LA ROSA CASTILLO</t>
  </si>
  <si>
    <t>REYNALDO ENRIQUE CUEVAS CUEVAS</t>
  </si>
  <si>
    <t>JONATHAN DE JESUS RAMON MONTERO</t>
  </si>
  <si>
    <t>KEDUARD ALBERTO SANTANA PINALES</t>
  </si>
  <si>
    <t>JUAN LUIS DUVERGE LINARES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</si>
  <si>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</si>
  <si>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</si>
  <si>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</si>
  <si>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</si>
  <si>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</si>
  <si>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</si>
  <si>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</si>
  <si>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</si>
  <si>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RACHIED PAVEL PIMENTEL LORENZO</t>
  </si>
  <si>
    <t>VIGILANTE</t>
  </si>
  <si>
    <t>ROBELIMBER DOMINGUEZ JIMENEZ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</si>
  <si>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</si>
  <si>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</si>
  <si>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</si>
  <si>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</si>
  <si>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</si>
  <si>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</si>
  <si>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</si>
  <si>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</si>
  <si>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</si>
  <si>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</si>
  <si>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</si>
  <si>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</si>
  <si>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 xml:space="preserve">LEONEL MONTERO VICENTE </t>
  </si>
  <si>
    <t>OFICINA TERRITORIAL DE EMPLEO UASD</t>
  </si>
  <si>
    <t>CUENTA PRESUPUESTARIA</t>
  </si>
  <si>
    <t>2.1.2.2.05</t>
  </si>
  <si>
    <t>KELVIN PIÑA GALVA</t>
  </si>
  <si>
    <t>ALGENIN PLATA PEÑA</t>
  </si>
  <si>
    <t>LUIS ALBERTO  BAUTISTA MORILLO</t>
  </si>
  <si>
    <t>MANUEL ALEXANDER VIZCAINO CABRERA</t>
  </si>
  <si>
    <t>NATANAEL METIZ PIERRE</t>
  </si>
  <si>
    <t xml:space="preserve">  </t>
  </si>
  <si>
    <t xml:space="preserve">RLT DAJABON </t>
  </si>
  <si>
    <t>RLT HAINA</t>
  </si>
  <si>
    <t>RLT HATO MAYOR</t>
  </si>
  <si>
    <t>ESCUELA TALLER STO. DGO.</t>
  </si>
  <si>
    <t>RLT BANI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</si>
  <si>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</si>
  <si>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</si>
  <si>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</si>
  <si>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</si>
  <si>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</si>
  <si>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t>SECCION DE TRANSPORTACION</t>
  </si>
  <si>
    <t>SECCION DE TRASNPORTACION</t>
  </si>
  <si>
    <t>JOHN MICHAEL BELTRAN RAMIREZ</t>
  </si>
  <si>
    <t>ENERCIDO CABRERA SANCHEZ</t>
  </si>
  <si>
    <t>VICTOR MANUEL FLORENTINO ESPINAL</t>
  </si>
  <si>
    <t>JAIRO MANUEL BATISTA TAMAREZ</t>
  </si>
  <si>
    <t>JONATHAN BONILLA DE LA PAZ</t>
  </si>
  <si>
    <t>PEDRO ANTONIO COPLIN HERNANDEZ</t>
  </si>
  <si>
    <t>DARIONEL DIAZ DIAZ</t>
  </si>
  <si>
    <t>ALEXANDER RODRIGUEZ ORTIZ</t>
  </si>
  <si>
    <t>ENMANUEL VEGA ROSARIO</t>
  </si>
  <si>
    <t>FRANLLELIN OTAÑO SANTOS</t>
  </si>
  <si>
    <t>YEURY RAMIREZ</t>
  </si>
  <si>
    <t>REMERSON SANTANA MEDINA</t>
  </si>
  <si>
    <t>ANTONY JUNIOR PEREZ DE JESUS</t>
  </si>
  <si>
    <t>RAFAEL RAMIREZ VILLA</t>
  </si>
  <si>
    <t>MANUEL ANTONIO MARIA ROSARIO</t>
  </si>
  <si>
    <t>WILBER ALFREDO CASTRO RUIZ</t>
  </si>
  <si>
    <r>
      <t xml:space="preserve">Correspondiente al mes de Septiembre </t>
    </r>
    <r>
      <rPr>
        <sz val="20"/>
        <color theme="1" tint="4.9989318521683403E-2"/>
        <rFont val="Calibri"/>
        <family val="2"/>
        <scheme val="minor"/>
      </rPr>
      <t>del año 2024</t>
    </r>
  </si>
  <si>
    <t>Nómina de Sueldos: Personal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</si>
</sst>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9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name val="Segoe UI Historic"/>
      <family val="2"/>
    </font>
    <font>
      <sz val="13"/>
      <name val="Arial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43" fontId="19" fillId="3" borderId="0" xfId="0" applyNumberFormat="1" applyFont="1" applyFill="1" applyBorder="1" applyAlignment="1">
      <alignment vertical="center"/>
    </xf>
    <xf numFmtId="4" fontId="19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wrapText="1"/>
    </xf>
    <xf numFmtId="0" fontId="0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0" fontId="0" fillId="9" borderId="0" xfId="0" applyFont="1" applyFill="1"/>
    <xf numFmtId="0" fontId="5" fillId="9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43" fontId="0" fillId="3" borderId="0" xfId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43" fontId="0" fillId="3" borderId="0" xfId="0" applyNumberForma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 wrapText="1"/>
    </xf>
    <xf numFmtId="43" fontId="25" fillId="0" borderId="0" xfId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4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1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right" vertical="center"/>
    </xf>
    <xf numFmtId="0" fontId="16" fillId="0" borderId="1" xfId="1" quotePrefix="1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1" quotePrefix="1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 vertical="center"/>
    </xf>
    <xf numFmtId="43" fontId="0" fillId="0" borderId="1" xfId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4" fontId="0" fillId="0" borderId="10" xfId="0" applyNumberFormat="1" applyFont="1" applyFill="1" applyBorder="1" applyAlignment="1">
      <alignment horizontal="right" vertical="center"/>
    </xf>
    <xf numFmtId="0" fontId="0" fillId="0" borderId="10" xfId="1" quotePrefix="1" applyNumberFormat="1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1" quotePrefix="1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 vertical="center" wrapText="1"/>
    </xf>
    <xf numFmtId="0" fontId="21" fillId="9" borderId="1" xfId="0" applyFont="1" applyFill="1" applyBorder="1" applyAlignment="1">
      <alignment horizontal="right" vertical="center"/>
    </xf>
    <xf numFmtId="0" fontId="26" fillId="3" borderId="0" xfId="0" applyFont="1" applyFill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490876</xdr:colOff>
      <xdr:row>0</xdr:row>
      <xdr:rowOff>0</xdr:rowOff>
    </xdr:from>
    <xdr:to>
      <xdr:col>6</xdr:col>
      <xdr:colOff>495300</xdr:colOff>
      <xdr:row>3</xdr:row>
      <xdr:rowOff>333806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4776" y="0"/>
          <a:ext cx="3357224" cy="1762556"/>
        </a:xfrm>
        <a:prstGeom prst="rect">
          <a:avLst/>
        </a:prstGeom>
      </xdr:spPr>
    </xdr:pic>
    <xdr:clientData/>
  </xdr:twoCellAnchor>
  <xdr:twoCellAnchor>
    <xdr:from>
      <xdr:col>8</xdr:col>
      <xdr:colOff>881062</xdr:colOff>
      <xdr:row>120</xdr:row>
      <xdr:rowOff>80962</xdr:rowOff>
    </xdr:from>
    <xdr:to>
      <xdr:col>13</xdr:col>
      <xdr:colOff>342900</xdr:colOff>
      <xdr:row>123</xdr:row>
      <xdr:rowOff>71437</xdr:rowOff>
    </xdr:to>
    <xdr:sp macro="" textlink="">
      <xdr:nvSpPr>
        <xdr:cNvPr id="8" name="Rectángulo 7"/>
        <xdr:cNvSpPr/>
      </xdr:nvSpPr>
      <xdr:spPr>
        <a:xfrm>
          <a:off x="14501812" y="45858112"/>
          <a:ext cx="3443288" cy="847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120</xdr:row>
      <xdr:rowOff>155575</xdr:rowOff>
    </xdr:from>
    <xdr:to>
      <xdr:col>1</xdr:col>
      <xdr:colOff>3060699</xdr:colOff>
      <xdr:row>123</xdr:row>
      <xdr:rowOff>133350</xdr:rowOff>
    </xdr:to>
    <xdr:sp macro="" textlink="">
      <xdr:nvSpPr>
        <xdr:cNvPr id="11" name="Rectángulo 10"/>
        <xdr:cNvSpPr/>
      </xdr:nvSpPr>
      <xdr:spPr>
        <a:xfrm>
          <a:off x="428625" y="45932725"/>
          <a:ext cx="3051174" cy="835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V163"/>
  <sheetViews>
    <sheetView tabSelected="1" zoomScale="50" zoomScaleNormal="50" zoomScaleSheetLayoutView="50" workbookViewId="0">
      <selection activeCell="D3" sqref="D3"/>
    </sheetView>
  </sheetViews>
  <sheetFormatPr baseColWidth="10" defaultColWidth="9.140625" defaultRowHeight="12.75" x14ac:dyDescent="0.2"/>
  <cols>
    <col min="1" max="1" width="6.28515625" style="21" customWidth="1"/>
    <col min="2" max="2" width="45.85546875" style="123" customWidth="1"/>
    <col min="3" max="3" width="36.5703125" style="123" customWidth="1"/>
    <col min="4" max="4" width="36.28515625" style="123" customWidth="1"/>
    <col min="5" max="5" width="36.28515625" style="21" customWidth="1"/>
    <col min="6" max="6" width="14" style="21" customWidth="1"/>
    <col min="7" max="7" width="15.7109375" style="124" customWidth="1"/>
    <col min="8" max="8" width="13.140625" style="123" customWidth="1"/>
    <col min="9" max="9" width="14.5703125" style="124" customWidth="1"/>
    <col min="10" max="10" width="10.28515625" style="123" customWidth="1"/>
    <col min="11" max="11" width="11.7109375" style="123" customWidth="1"/>
    <col min="12" max="12" width="7.140625" style="123" customWidth="1"/>
    <col min="13" max="13" width="16" style="123" customWidth="1"/>
    <col min="14" max="14" width="18" style="123" customWidth="1"/>
    <col min="15" max="15" width="17.85546875" style="123" customWidth="1"/>
    <col min="16" max="16" width="16.85546875" style="123" customWidth="1"/>
    <col min="17" max="17" width="9.140625" style="170" customWidth="1"/>
    <col min="18" max="360" width="9.140625" style="170"/>
    <col min="361" max="16384" width="9.140625" style="16"/>
  </cols>
  <sheetData>
    <row r="1" spans="1:360" ht="37.5" customHeight="1" x14ac:dyDescent="0.2"/>
    <row r="2" spans="1:360" ht="37.5" customHeight="1" x14ac:dyDescent="0.2"/>
    <row r="3" spans="1:360" ht="37.5" customHeight="1" x14ac:dyDescent="0.2"/>
    <row r="4" spans="1:360" ht="31.5" customHeight="1" x14ac:dyDescent="0.2"/>
    <row r="5" spans="1:360" ht="24" customHeight="1" x14ac:dyDescent="0.2">
      <c r="A5" s="208" t="s">
        <v>522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171"/>
    </row>
    <row r="6" spans="1:360" ht="24" customHeight="1" x14ac:dyDescent="0.35">
      <c r="A6" s="208" t="s">
        <v>521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172"/>
    </row>
    <row r="7" spans="1:360" s="142" customFormat="1" ht="60" customHeight="1" x14ac:dyDescent="0.2">
      <c r="A7" s="166" t="s">
        <v>50</v>
      </c>
      <c r="B7" s="166" t="s">
        <v>44</v>
      </c>
      <c r="C7" s="166" t="s">
        <v>47</v>
      </c>
      <c r="D7" s="166" t="s">
        <v>45</v>
      </c>
      <c r="E7" s="166" t="s">
        <v>46</v>
      </c>
      <c r="F7" s="166" t="s">
        <v>220</v>
      </c>
      <c r="G7" s="166" t="s">
        <v>79</v>
      </c>
      <c r="H7" s="167" t="s">
        <v>382</v>
      </c>
      <c r="I7" s="168" t="s">
        <v>383</v>
      </c>
      <c r="J7" s="168" t="s">
        <v>2</v>
      </c>
      <c r="K7" s="168" t="s">
        <v>3</v>
      </c>
      <c r="L7" s="168" t="s">
        <v>4</v>
      </c>
      <c r="M7" s="167" t="s">
        <v>384</v>
      </c>
      <c r="N7" s="168" t="s">
        <v>385</v>
      </c>
      <c r="O7" s="168" t="s">
        <v>64</v>
      </c>
      <c r="P7" s="169" t="s">
        <v>485</v>
      </c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3"/>
      <c r="FZ7" s="173"/>
      <c r="GA7" s="173"/>
      <c r="GB7" s="173"/>
      <c r="GC7" s="173"/>
      <c r="GD7" s="173"/>
      <c r="GE7" s="173"/>
      <c r="GF7" s="173"/>
      <c r="GG7" s="173"/>
      <c r="GH7" s="173"/>
      <c r="GI7" s="173"/>
      <c r="GJ7" s="173"/>
      <c r="GK7" s="173"/>
      <c r="GL7" s="173"/>
      <c r="GM7" s="173"/>
      <c r="GN7" s="173"/>
      <c r="GO7" s="173"/>
      <c r="GP7" s="173"/>
      <c r="GQ7" s="173"/>
      <c r="GR7" s="173"/>
      <c r="GS7" s="173"/>
      <c r="GT7" s="173"/>
      <c r="GU7" s="173"/>
      <c r="GV7" s="173"/>
      <c r="GW7" s="173"/>
      <c r="GX7" s="173"/>
      <c r="GY7" s="173"/>
      <c r="GZ7" s="173"/>
      <c r="HA7" s="173"/>
      <c r="HB7" s="173"/>
      <c r="HC7" s="173"/>
      <c r="HD7" s="173"/>
      <c r="HE7" s="173"/>
      <c r="HF7" s="173"/>
      <c r="HG7" s="173"/>
      <c r="HH7" s="173"/>
      <c r="HI7" s="173"/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3"/>
      <c r="HU7" s="173"/>
      <c r="HV7" s="173"/>
      <c r="HW7" s="173"/>
      <c r="HX7" s="173"/>
      <c r="HY7" s="173"/>
      <c r="HZ7" s="173"/>
      <c r="IA7" s="173"/>
      <c r="IB7" s="173"/>
      <c r="IC7" s="173"/>
      <c r="ID7" s="173"/>
      <c r="IE7" s="173"/>
      <c r="IF7" s="173"/>
      <c r="IG7" s="173"/>
      <c r="IH7" s="173"/>
      <c r="II7" s="173"/>
      <c r="IJ7" s="173"/>
      <c r="IK7" s="173"/>
      <c r="IL7" s="173"/>
      <c r="IM7" s="173"/>
      <c r="IN7" s="173"/>
      <c r="IO7" s="173"/>
      <c r="IP7" s="173"/>
      <c r="IQ7" s="173"/>
      <c r="IR7" s="173"/>
      <c r="IS7" s="173"/>
      <c r="IT7" s="173"/>
      <c r="IU7" s="173"/>
      <c r="IV7" s="173"/>
      <c r="IW7" s="173"/>
      <c r="IX7" s="173"/>
      <c r="IY7" s="173"/>
      <c r="IZ7" s="173"/>
      <c r="JA7" s="173"/>
      <c r="JB7" s="173"/>
      <c r="JC7" s="173"/>
      <c r="JD7" s="173"/>
      <c r="JE7" s="173"/>
      <c r="JF7" s="173"/>
      <c r="JG7" s="173"/>
      <c r="JH7" s="173"/>
      <c r="JI7" s="173"/>
      <c r="JJ7" s="173"/>
      <c r="JK7" s="173"/>
      <c r="JL7" s="173"/>
      <c r="JM7" s="173"/>
      <c r="JN7" s="173"/>
      <c r="JO7" s="173"/>
      <c r="JP7" s="173"/>
      <c r="JQ7" s="173"/>
      <c r="JR7" s="173"/>
      <c r="JS7" s="173"/>
      <c r="JT7" s="173"/>
      <c r="JU7" s="173"/>
      <c r="JV7" s="173"/>
      <c r="JW7" s="173"/>
      <c r="JX7" s="173"/>
      <c r="JY7" s="173"/>
      <c r="JZ7" s="173"/>
      <c r="KA7" s="173"/>
      <c r="KB7" s="173"/>
      <c r="KC7" s="173"/>
      <c r="KD7" s="173"/>
      <c r="KE7" s="173"/>
      <c r="KF7" s="173"/>
      <c r="KG7" s="173"/>
      <c r="KH7" s="173"/>
      <c r="KI7" s="173"/>
      <c r="KJ7" s="173"/>
      <c r="KK7" s="173"/>
      <c r="KL7" s="173"/>
      <c r="KM7" s="173"/>
      <c r="KN7" s="173"/>
      <c r="KO7" s="173"/>
      <c r="KP7" s="173"/>
      <c r="KQ7" s="173"/>
      <c r="KR7" s="173"/>
      <c r="KS7" s="173"/>
      <c r="KT7" s="173"/>
      <c r="KU7" s="173"/>
      <c r="KV7" s="173"/>
      <c r="KW7" s="173"/>
      <c r="KX7" s="173"/>
      <c r="KY7" s="173"/>
      <c r="KZ7" s="173"/>
      <c r="LA7" s="173"/>
      <c r="LB7" s="173"/>
      <c r="LC7" s="173"/>
      <c r="LD7" s="173"/>
      <c r="LE7" s="173"/>
      <c r="LF7" s="173"/>
      <c r="LG7" s="173"/>
      <c r="LH7" s="173"/>
      <c r="LI7" s="173"/>
      <c r="LJ7" s="173"/>
      <c r="LK7" s="173"/>
      <c r="LL7" s="173"/>
      <c r="LM7" s="173"/>
      <c r="LN7" s="173"/>
      <c r="LO7" s="173"/>
      <c r="LP7" s="173"/>
      <c r="LQ7" s="173"/>
      <c r="LR7" s="173"/>
      <c r="LS7" s="173"/>
      <c r="LT7" s="173"/>
      <c r="LU7" s="173"/>
      <c r="LV7" s="173"/>
      <c r="LW7" s="173"/>
      <c r="LX7" s="173"/>
      <c r="LY7" s="173"/>
      <c r="LZ7" s="173"/>
      <c r="MA7" s="173"/>
      <c r="MB7" s="173"/>
      <c r="MC7" s="173"/>
      <c r="MD7" s="173"/>
      <c r="ME7" s="173"/>
      <c r="MF7" s="173"/>
      <c r="MG7" s="173"/>
      <c r="MH7" s="173"/>
      <c r="MI7" s="173"/>
      <c r="MJ7" s="173"/>
      <c r="MK7" s="173"/>
      <c r="ML7" s="173"/>
      <c r="MM7" s="173"/>
      <c r="MN7" s="173"/>
      <c r="MO7" s="173"/>
      <c r="MP7" s="173"/>
      <c r="MQ7" s="173"/>
      <c r="MR7" s="173"/>
      <c r="MS7" s="173"/>
      <c r="MT7" s="173"/>
      <c r="MU7" s="173"/>
      <c r="MV7" s="173"/>
    </row>
    <row r="8" spans="1:360" s="15" customFormat="1" ht="29.25" customHeight="1" x14ac:dyDescent="0.2">
      <c r="A8" s="181">
        <v>1</v>
      </c>
      <c r="B8" s="182" t="s">
        <v>408</v>
      </c>
      <c r="C8" s="183" t="s">
        <v>471</v>
      </c>
      <c r="D8" s="184" t="s">
        <v>479</v>
      </c>
      <c r="E8" s="182" t="s">
        <v>479</v>
      </c>
      <c r="F8" s="181" t="s">
        <v>222</v>
      </c>
      <c r="G8" s="185">
        <v>80000</v>
      </c>
      <c r="H8" s="186">
        <v>0</v>
      </c>
      <c r="I8" s="185">
        <f>+G8+H8</f>
        <v>80000</v>
      </c>
      <c r="J8" s="187">
        <v>0</v>
      </c>
      <c r="K8" s="188">
        <v>8582.8700000000008</v>
      </c>
      <c r="L8" s="187">
        <v>0</v>
      </c>
      <c r="M8" s="187">
        <v>0</v>
      </c>
      <c r="N8" s="185">
        <f>+J8+K8+L8+M8</f>
        <v>8582.8700000000008</v>
      </c>
      <c r="O8" s="185">
        <f>+I8-N8</f>
        <v>71417.13</v>
      </c>
      <c r="P8" s="189" t="s">
        <v>486</v>
      </c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74"/>
      <c r="DZ8" s="174"/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74"/>
      <c r="HX8" s="174"/>
      <c r="HY8" s="174"/>
      <c r="HZ8" s="174"/>
      <c r="IA8" s="174"/>
      <c r="IB8" s="174"/>
      <c r="IC8" s="174"/>
      <c r="ID8" s="174"/>
      <c r="IE8" s="174"/>
      <c r="IF8" s="174"/>
      <c r="IG8" s="174"/>
      <c r="IH8" s="174"/>
      <c r="II8" s="174"/>
      <c r="IJ8" s="174"/>
      <c r="IK8" s="174"/>
      <c r="IL8" s="174"/>
      <c r="IM8" s="174"/>
      <c r="IN8" s="174"/>
      <c r="IO8" s="174"/>
      <c r="IP8" s="174"/>
      <c r="IQ8" s="174"/>
      <c r="IR8" s="174"/>
      <c r="IS8" s="174"/>
      <c r="IT8" s="174"/>
      <c r="IU8" s="174"/>
      <c r="IV8" s="174"/>
      <c r="IW8" s="174"/>
      <c r="IX8" s="174"/>
      <c r="IY8" s="174"/>
      <c r="IZ8" s="174"/>
      <c r="JA8" s="174"/>
      <c r="JB8" s="174"/>
      <c r="JC8" s="174"/>
      <c r="JD8" s="174"/>
      <c r="JE8" s="174"/>
      <c r="JF8" s="174"/>
      <c r="JG8" s="174"/>
      <c r="JH8" s="174"/>
      <c r="JI8" s="174"/>
      <c r="JJ8" s="174"/>
      <c r="JK8" s="174"/>
      <c r="JL8" s="174"/>
      <c r="JM8" s="174"/>
      <c r="JN8" s="174"/>
      <c r="JO8" s="174"/>
      <c r="JP8" s="174"/>
      <c r="JQ8" s="174"/>
      <c r="JR8" s="174"/>
      <c r="JS8" s="174"/>
      <c r="JT8" s="174"/>
      <c r="JU8" s="174"/>
      <c r="JV8" s="174"/>
      <c r="JW8" s="174"/>
      <c r="JX8" s="174"/>
      <c r="JY8" s="174"/>
      <c r="JZ8" s="174"/>
      <c r="KA8" s="174"/>
      <c r="KB8" s="174"/>
      <c r="KC8" s="174"/>
      <c r="KD8" s="174"/>
      <c r="KE8" s="174"/>
      <c r="KF8" s="174"/>
      <c r="KG8" s="174"/>
      <c r="KH8" s="174"/>
      <c r="KI8" s="174"/>
      <c r="KJ8" s="174"/>
      <c r="KK8" s="174"/>
      <c r="KL8" s="174"/>
      <c r="KM8" s="174"/>
      <c r="KN8" s="174"/>
      <c r="KO8" s="174"/>
      <c r="KP8" s="174"/>
      <c r="KQ8" s="174"/>
      <c r="KR8" s="174"/>
      <c r="KS8" s="174"/>
      <c r="KT8" s="174"/>
      <c r="KU8" s="174"/>
      <c r="KV8" s="174"/>
      <c r="KW8" s="174"/>
      <c r="KX8" s="174"/>
      <c r="KY8" s="174"/>
      <c r="KZ8" s="174"/>
      <c r="LA8" s="174"/>
      <c r="LB8" s="174"/>
      <c r="LC8" s="174"/>
      <c r="LD8" s="174"/>
      <c r="LE8" s="174"/>
      <c r="LF8" s="174"/>
      <c r="LG8" s="174"/>
      <c r="LH8" s="174"/>
      <c r="LI8" s="174"/>
      <c r="LJ8" s="174"/>
      <c r="LK8" s="174"/>
      <c r="LL8" s="174"/>
      <c r="LM8" s="174"/>
      <c r="LN8" s="174"/>
      <c r="LO8" s="174"/>
      <c r="LP8" s="174"/>
      <c r="LQ8" s="174"/>
      <c r="LR8" s="174"/>
      <c r="LS8" s="174"/>
      <c r="LT8" s="174"/>
      <c r="LU8" s="174"/>
      <c r="LV8" s="174"/>
      <c r="LW8" s="174"/>
      <c r="LX8" s="174"/>
      <c r="LY8" s="174"/>
      <c r="LZ8" s="174"/>
      <c r="MA8" s="174"/>
      <c r="MB8" s="174"/>
      <c r="MC8" s="174"/>
      <c r="MD8" s="174"/>
      <c r="ME8" s="174"/>
      <c r="MF8" s="174"/>
      <c r="MG8" s="174"/>
      <c r="MH8" s="174"/>
      <c r="MI8" s="174"/>
      <c r="MJ8" s="174"/>
      <c r="MK8" s="174"/>
      <c r="ML8" s="174"/>
      <c r="MM8" s="174"/>
      <c r="MN8" s="174"/>
      <c r="MO8" s="174"/>
      <c r="MP8" s="174"/>
      <c r="MQ8" s="174"/>
      <c r="MR8" s="174"/>
      <c r="MS8" s="174"/>
      <c r="MT8" s="174"/>
      <c r="MU8" s="174"/>
      <c r="MV8" s="174"/>
    </row>
    <row r="9" spans="1:360" s="15" customFormat="1" ht="29.25" customHeight="1" x14ac:dyDescent="0.2">
      <c r="A9" s="181">
        <v>2</v>
      </c>
      <c r="B9" s="182" t="s">
        <v>410</v>
      </c>
      <c r="C9" s="183" t="s">
        <v>471</v>
      </c>
      <c r="D9" s="184" t="s">
        <v>469</v>
      </c>
      <c r="E9" s="182" t="s">
        <v>469</v>
      </c>
      <c r="F9" s="181" t="s">
        <v>222</v>
      </c>
      <c r="G9" s="185">
        <v>16000</v>
      </c>
      <c r="H9" s="190">
        <v>0</v>
      </c>
      <c r="I9" s="185">
        <f t="shared" ref="I9:I66" si="0">+G9+H9</f>
        <v>16000</v>
      </c>
      <c r="J9" s="187">
        <v>0</v>
      </c>
      <c r="K9" s="191">
        <v>0</v>
      </c>
      <c r="L9" s="187">
        <v>0</v>
      </c>
      <c r="M9" s="185">
        <v>9677.7800000000007</v>
      </c>
      <c r="N9" s="185">
        <f t="shared" ref="N9:N66" si="1">+J9+K9+L9+M9</f>
        <v>9677.7800000000007</v>
      </c>
      <c r="O9" s="185">
        <f t="shared" ref="O9:O66" si="2">+I9-N9</f>
        <v>6322.2199999999993</v>
      </c>
      <c r="P9" s="189" t="s">
        <v>486</v>
      </c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  <c r="IN9" s="174"/>
      <c r="IO9" s="174"/>
      <c r="IP9" s="174"/>
      <c r="IQ9" s="174"/>
      <c r="IR9" s="174"/>
      <c r="IS9" s="174"/>
      <c r="IT9" s="174"/>
      <c r="IU9" s="174"/>
      <c r="IV9" s="174"/>
      <c r="IW9" s="174"/>
      <c r="IX9" s="174"/>
      <c r="IY9" s="174"/>
      <c r="IZ9" s="174"/>
      <c r="JA9" s="174"/>
      <c r="JB9" s="174"/>
      <c r="JC9" s="174"/>
      <c r="JD9" s="174"/>
      <c r="JE9" s="174"/>
      <c r="JF9" s="174"/>
      <c r="JG9" s="174"/>
      <c r="JH9" s="174"/>
      <c r="JI9" s="174"/>
      <c r="JJ9" s="174"/>
      <c r="JK9" s="174"/>
      <c r="JL9" s="174"/>
      <c r="JM9" s="174"/>
      <c r="JN9" s="174"/>
      <c r="JO9" s="174"/>
      <c r="JP9" s="174"/>
      <c r="JQ9" s="174"/>
      <c r="JR9" s="174"/>
      <c r="JS9" s="174"/>
      <c r="JT9" s="174"/>
      <c r="JU9" s="174"/>
      <c r="JV9" s="174"/>
      <c r="JW9" s="174"/>
      <c r="JX9" s="174"/>
      <c r="JY9" s="174"/>
      <c r="JZ9" s="174"/>
      <c r="KA9" s="174"/>
      <c r="KB9" s="174"/>
      <c r="KC9" s="174"/>
      <c r="KD9" s="174"/>
      <c r="KE9" s="174"/>
      <c r="KF9" s="174"/>
      <c r="KG9" s="174"/>
      <c r="KH9" s="174"/>
      <c r="KI9" s="174"/>
      <c r="KJ9" s="174"/>
      <c r="KK9" s="174"/>
      <c r="KL9" s="174"/>
      <c r="KM9" s="174"/>
      <c r="KN9" s="174"/>
      <c r="KO9" s="174"/>
      <c r="KP9" s="174"/>
      <c r="KQ9" s="174"/>
      <c r="KR9" s="174"/>
      <c r="KS9" s="174"/>
      <c r="KT9" s="174"/>
      <c r="KU9" s="174"/>
      <c r="KV9" s="174"/>
      <c r="KW9" s="174"/>
      <c r="KX9" s="174"/>
      <c r="KY9" s="174"/>
      <c r="KZ9" s="174"/>
      <c r="LA9" s="174"/>
      <c r="LB9" s="174"/>
      <c r="LC9" s="174"/>
      <c r="LD9" s="174"/>
      <c r="LE9" s="174"/>
      <c r="LF9" s="174"/>
      <c r="LG9" s="174"/>
      <c r="LH9" s="174"/>
      <c r="LI9" s="174"/>
      <c r="LJ9" s="174"/>
      <c r="LK9" s="174"/>
      <c r="LL9" s="174"/>
      <c r="LM9" s="174"/>
      <c r="LN9" s="174"/>
      <c r="LO9" s="174"/>
      <c r="LP9" s="174"/>
      <c r="LQ9" s="174"/>
      <c r="LR9" s="174"/>
      <c r="LS9" s="174"/>
      <c r="LT9" s="174"/>
      <c r="LU9" s="174"/>
      <c r="LV9" s="174"/>
      <c r="LW9" s="174"/>
      <c r="LX9" s="174"/>
      <c r="LY9" s="174"/>
      <c r="LZ9" s="174"/>
      <c r="MA9" s="174"/>
      <c r="MB9" s="174"/>
      <c r="MC9" s="174"/>
      <c r="MD9" s="174"/>
      <c r="ME9" s="174"/>
      <c r="MF9" s="174"/>
      <c r="MG9" s="174"/>
      <c r="MH9" s="174"/>
      <c r="MI9" s="174"/>
      <c r="MJ9" s="174"/>
      <c r="MK9" s="174"/>
      <c r="ML9" s="174"/>
      <c r="MM9" s="174"/>
      <c r="MN9" s="174"/>
      <c r="MO9" s="174"/>
      <c r="MP9" s="174"/>
      <c r="MQ9" s="174"/>
      <c r="MR9" s="174"/>
      <c r="MS9" s="174"/>
      <c r="MT9" s="174"/>
      <c r="MU9" s="174"/>
      <c r="MV9" s="174"/>
    </row>
    <row r="10" spans="1:360" s="15" customFormat="1" ht="29.25" customHeight="1" x14ac:dyDescent="0.2">
      <c r="A10" s="181">
        <v>3</v>
      </c>
      <c r="B10" s="182" t="s">
        <v>418</v>
      </c>
      <c r="C10" s="183" t="s">
        <v>471</v>
      </c>
      <c r="D10" s="184" t="s">
        <v>469</v>
      </c>
      <c r="E10" s="182" t="s">
        <v>469</v>
      </c>
      <c r="F10" s="181" t="s">
        <v>222</v>
      </c>
      <c r="G10" s="185">
        <v>16000</v>
      </c>
      <c r="H10" s="190">
        <v>0</v>
      </c>
      <c r="I10" s="185">
        <f t="shared" si="0"/>
        <v>16000</v>
      </c>
      <c r="J10" s="187">
        <v>0</v>
      </c>
      <c r="K10" s="191">
        <v>0</v>
      </c>
      <c r="L10" s="187">
        <v>0</v>
      </c>
      <c r="M10" s="185">
        <v>5184.8</v>
      </c>
      <c r="N10" s="185">
        <f t="shared" si="1"/>
        <v>5184.8</v>
      </c>
      <c r="O10" s="185">
        <f t="shared" si="2"/>
        <v>10815.2</v>
      </c>
      <c r="P10" s="189" t="s">
        <v>486</v>
      </c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  <c r="IN10" s="174"/>
      <c r="IO10" s="174"/>
      <c r="IP10" s="174"/>
      <c r="IQ10" s="174"/>
      <c r="IR10" s="174"/>
      <c r="IS10" s="174"/>
      <c r="IT10" s="174"/>
      <c r="IU10" s="174"/>
      <c r="IV10" s="174"/>
      <c r="IW10" s="174"/>
      <c r="IX10" s="174"/>
      <c r="IY10" s="174"/>
      <c r="IZ10" s="174"/>
      <c r="JA10" s="174"/>
      <c r="JB10" s="174"/>
      <c r="JC10" s="174"/>
      <c r="JD10" s="174"/>
      <c r="JE10" s="174"/>
      <c r="JF10" s="174"/>
      <c r="JG10" s="174"/>
      <c r="JH10" s="174"/>
      <c r="JI10" s="174"/>
      <c r="JJ10" s="174"/>
      <c r="JK10" s="174"/>
      <c r="JL10" s="174"/>
      <c r="JM10" s="174"/>
      <c r="JN10" s="174"/>
      <c r="JO10" s="174"/>
      <c r="JP10" s="174"/>
      <c r="JQ10" s="174"/>
      <c r="JR10" s="174"/>
      <c r="JS10" s="174"/>
      <c r="JT10" s="174"/>
      <c r="JU10" s="174"/>
      <c r="JV10" s="174"/>
      <c r="JW10" s="174"/>
      <c r="JX10" s="174"/>
      <c r="JY10" s="174"/>
      <c r="JZ10" s="174"/>
      <c r="KA10" s="174"/>
      <c r="KB10" s="174"/>
      <c r="KC10" s="174"/>
      <c r="KD10" s="174"/>
      <c r="KE10" s="174"/>
      <c r="KF10" s="174"/>
      <c r="KG10" s="174"/>
      <c r="KH10" s="174"/>
      <c r="KI10" s="174"/>
      <c r="KJ10" s="174"/>
      <c r="KK10" s="174"/>
      <c r="KL10" s="174"/>
      <c r="KM10" s="174"/>
      <c r="KN10" s="174"/>
      <c r="KO10" s="174"/>
      <c r="KP10" s="174"/>
      <c r="KQ10" s="174"/>
      <c r="KR10" s="174"/>
      <c r="KS10" s="174"/>
      <c r="KT10" s="174"/>
      <c r="KU10" s="174"/>
      <c r="KV10" s="174"/>
      <c r="KW10" s="174"/>
      <c r="KX10" s="174"/>
      <c r="KY10" s="174"/>
      <c r="KZ10" s="174"/>
      <c r="LA10" s="174"/>
      <c r="LB10" s="174"/>
      <c r="LC10" s="174"/>
      <c r="LD10" s="174"/>
      <c r="LE10" s="174"/>
      <c r="LF10" s="174"/>
      <c r="LG10" s="174"/>
      <c r="LH10" s="174"/>
      <c r="LI10" s="174"/>
      <c r="LJ10" s="174"/>
      <c r="LK10" s="174"/>
      <c r="LL10" s="174"/>
      <c r="LM10" s="174"/>
      <c r="LN10" s="174"/>
      <c r="LO10" s="174"/>
      <c r="LP10" s="174"/>
      <c r="LQ10" s="174"/>
      <c r="LR10" s="174"/>
      <c r="LS10" s="174"/>
      <c r="LT10" s="174"/>
      <c r="LU10" s="174"/>
      <c r="LV10" s="174"/>
      <c r="LW10" s="174"/>
      <c r="LX10" s="174"/>
      <c r="LY10" s="174"/>
      <c r="LZ10" s="174"/>
      <c r="MA10" s="174"/>
      <c r="MB10" s="174"/>
      <c r="MC10" s="174"/>
      <c r="MD10" s="174"/>
      <c r="ME10" s="174"/>
      <c r="MF10" s="174"/>
      <c r="MG10" s="174"/>
      <c r="MH10" s="174"/>
      <c r="MI10" s="174"/>
      <c r="MJ10" s="174"/>
      <c r="MK10" s="174"/>
      <c r="ML10" s="174"/>
      <c r="MM10" s="174"/>
      <c r="MN10" s="174"/>
      <c r="MO10" s="174"/>
      <c r="MP10" s="174"/>
      <c r="MQ10" s="174"/>
      <c r="MR10" s="174"/>
      <c r="MS10" s="174"/>
      <c r="MT10" s="174"/>
      <c r="MU10" s="174"/>
      <c r="MV10" s="174"/>
    </row>
    <row r="11" spans="1:360" s="15" customFormat="1" ht="29.25" customHeight="1" x14ac:dyDescent="0.2">
      <c r="A11" s="181">
        <v>4</v>
      </c>
      <c r="B11" s="182" t="s">
        <v>422</v>
      </c>
      <c r="C11" s="183" t="s">
        <v>471</v>
      </c>
      <c r="D11" s="184" t="s">
        <v>469</v>
      </c>
      <c r="E11" s="182" t="s">
        <v>469</v>
      </c>
      <c r="F11" s="181" t="s">
        <v>222</v>
      </c>
      <c r="G11" s="185">
        <v>12000</v>
      </c>
      <c r="H11" s="190">
        <v>0</v>
      </c>
      <c r="I11" s="185">
        <f t="shared" si="0"/>
        <v>12000</v>
      </c>
      <c r="J11" s="187">
        <v>0</v>
      </c>
      <c r="K11" s="191">
        <v>0</v>
      </c>
      <c r="L11" s="187">
        <v>0</v>
      </c>
      <c r="M11" s="187">
        <v>0</v>
      </c>
      <c r="N11" s="187">
        <v>0</v>
      </c>
      <c r="O11" s="185">
        <f t="shared" si="2"/>
        <v>12000</v>
      </c>
      <c r="P11" s="189" t="s">
        <v>486</v>
      </c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  <c r="IN11" s="174"/>
      <c r="IO11" s="174"/>
      <c r="IP11" s="174"/>
      <c r="IQ11" s="174"/>
      <c r="IR11" s="174"/>
      <c r="IS11" s="174"/>
      <c r="IT11" s="174"/>
      <c r="IU11" s="174"/>
      <c r="IV11" s="174"/>
      <c r="IW11" s="174"/>
      <c r="IX11" s="174"/>
      <c r="IY11" s="174"/>
      <c r="IZ11" s="174"/>
      <c r="JA11" s="174"/>
      <c r="JB11" s="174"/>
      <c r="JC11" s="174"/>
      <c r="JD11" s="174"/>
      <c r="JE11" s="174"/>
      <c r="JF11" s="174"/>
      <c r="JG11" s="174"/>
      <c r="JH11" s="174"/>
      <c r="JI11" s="174"/>
      <c r="JJ11" s="174"/>
      <c r="JK11" s="174"/>
      <c r="JL11" s="174"/>
      <c r="JM11" s="174"/>
      <c r="JN11" s="174"/>
      <c r="JO11" s="174"/>
      <c r="JP11" s="174"/>
      <c r="JQ11" s="174"/>
      <c r="JR11" s="174"/>
      <c r="JS11" s="174"/>
      <c r="JT11" s="174"/>
      <c r="JU11" s="174"/>
      <c r="JV11" s="174"/>
      <c r="JW11" s="174"/>
      <c r="JX11" s="174"/>
      <c r="JY11" s="174"/>
      <c r="JZ11" s="174"/>
      <c r="KA11" s="174"/>
      <c r="KB11" s="174"/>
      <c r="KC11" s="174"/>
      <c r="KD11" s="174"/>
      <c r="KE11" s="174"/>
      <c r="KF11" s="174"/>
      <c r="KG11" s="174"/>
      <c r="KH11" s="174"/>
      <c r="KI11" s="174"/>
      <c r="KJ11" s="174"/>
      <c r="KK11" s="174"/>
      <c r="KL11" s="174"/>
      <c r="KM11" s="174"/>
      <c r="KN11" s="174"/>
      <c r="KO11" s="174"/>
      <c r="KP11" s="174"/>
      <c r="KQ11" s="174"/>
      <c r="KR11" s="174"/>
      <c r="KS11" s="174"/>
      <c r="KT11" s="174"/>
      <c r="KU11" s="174"/>
      <c r="KV11" s="174"/>
      <c r="KW11" s="174"/>
      <c r="KX11" s="174"/>
      <c r="KY11" s="174"/>
      <c r="KZ11" s="174"/>
      <c r="LA11" s="174"/>
      <c r="LB11" s="174"/>
      <c r="LC11" s="174"/>
      <c r="LD11" s="174"/>
      <c r="LE11" s="174"/>
      <c r="LF11" s="174"/>
      <c r="LG11" s="174"/>
      <c r="LH11" s="174"/>
      <c r="LI11" s="174"/>
      <c r="LJ11" s="174"/>
      <c r="LK11" s="174"/>
      <c r="LL11" s="174"/>
      <c r="LM11" s="174"/>
      <c r="LN11" s="174"/>
      <c r="LO11" s="174"/>
      <c r="LP11" s="174"/>
      <c r="LQ11" s="174"/>
      <c r="LR11" s="174"/>
      <c r="LS11" s="174"/>
      <c r="LT11" s="174"/>
      <c r="LU11" s="174"/>
      <c r="LV11" s="174"/>
      <c r="LW11" s="174"/>
      <c r="LX11" s="174"/>
      <c r="LY11" s="174"/>
      <c r="LZ11" s="174"/>
      <c r="MA11" s="174"/>
      <c r="MB11" s="174"/>
      <c r="MC11" s="174"/>
      <c r="MD11" s="174"/>
      <c r="ME11" s="174"/>
      <c r="MF11" s="174"/>
      <c r="MG11" s="174"/>
      <c r="MH11" s="174"/>
      <c r="MI11" s="174"/>
      <c r="MJ11" s="174"/>
      <c r="MK11" s="174"/>
      <c r="ML11" s="174"/>
      <c r="MM11" s="174"/>
      <c r="MN11" s="174"/>
      <c r="MO11" s="174"/>
      <c r="MP11" s="174"/>
      <c r="MQ11" s="174"/>
      <c r="MR11" s="174"/>
      <c r="MS11" s="174"/>
      <c r="MT11" s="174"/>
      <c r="MU11" s="174"/>
      <c r="MV11" s="174"/>
    </row>
    <row r="12" spans="1:360" s="15" customFormat="1" ht="29.25" customHeight="1" x14ac:dyDescent="0.2">
      <c r="A12" s="181">
        <v>5</v>
      </c>
      <c r="B12" s="182" t="s">
        <v>437</v>
      </c>
      <c r="C12" s="183" t="s">
        <v>471</v>
      </c>
      <c r="D12" s="184" t="s">
        <v>469</v>
      </c>
      <c r="E12" s="182" t="s">
        <v>469</v>
      </c>
      <c r="F12" s="181" t="s">
        <v>221</v>
      </c>
      <c r="G12" s="185">
        <v>12000</v>
      </c>
      <c r="H12" s="190">
        <v>0</v>
      </c>
      <c r="I12" s="185">
        <f t="shared" si="0"/>
        <v>12000</v>
      </c>
      <c r="J12" s="187">
        <v>0</v>
      </c>
      <c r="K12" s="191">
        <v>0</v>
      </c>
      <c r="L12" s="187">
        <v>0</v>
      </c>
      <c r="M12" s="187">
        <v>0</v>
      </c>
      <c r="N12" s="187">
        <v>0</v>
      </c>
      <c r="O12" s="185">
        <f t="shared" si="2"/>
        <v>12000</v>
      </c>
      <c r="P12" s="189" t="s">
        <v>486</v>
      </c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/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4"/>
      <c r="FG12" s="174"/>
      <c r="FH12" s="174"/>
      <c r="FI12" s="174"/>
      <c r="FJ12" s="174"/>
      <c r="FK12" s="174"/>
      <c r="FL12" s="174"/>
      <c r="FM12" s="174"/>
      <c r="FN12" s="174"/>
      <c r="FO12" s="174"/>
      <c r="FP12" s="174"/>
      <c r="FQ12" s="174"/>
      <c r="FR12" s="174"/>
      <c r="FS12" s="174"/>
      <c r="FT12" s="174"/>
      <c r="FU12" s="174"/>
      <c r="FV12" s="174"/>
      <c r="FW12" s="174"/>
      <c r="FX12" s="174"/>
      <c r="FY12" s="174"/>
      <c r="FZ12" s="174"/>
      <c r="GA12" s="174"/>
      <c r="GB12" s="174"/>
      <c r="GC12" s="174"/>
      <c r="GD12" s="174"/>
      <c r="GE12" s="174"/>
      <c r="GF12" s="174"/>
      <c r="GG12" s="174"/>
      <c r="GH12" s="174"/>
      <c r="GI12" s="174"/>
      <c r="GJ12" s="174"/>
      <c r="GK12" s="174"/>
      <c r="GL12" s="174"/>
      <c r="GM12" s="174"/>
      <c r="GN12" s="174"/>
      <c r="GO12" s="174"/>
      <c r="GP12" s="174"/>
      <c r="GQ12" s="174"/>
      <c r="GR12" s="174"/>
      <c r="GS12" s="174"/>
      <c r="GT12" s="174"/>
      <c r="GU12" s="174"/>
      <c r="GV12" s="174"/>
      <c r="GW12" s="174"/>
      <c r="GX12" s="174"/>
      <c r="GY12" s="174"/>
      <c r="GZ12" s="174"/>
      <c r="HA12" s="174"/>
      <c r="HB12" s="174"/>
      <c r="HC12" s="174"/>
      <c r="HD12" s="174"/>
      <c r="HE12" s="174"/>
      <c r="HF12" s="174"/>
      <c r="HG12" s="174"/>
      <c r="HH12" s="174"/>
      <c r="HI12" s="174"/>
      <c r="HJ12" s="174"/>
      <c r="HK12" s="174"/>
      <c r="HL12" s="174"/>
      <c r="HM12" s="174"/>
      <c r="HN12" s="174"/>
      <c r="HO12" s="174"/>
      <c r="HP12" s="174"/>
      <c r="HQ12" s="174"/>
      <c r="HR12" s="174"/>
      <c r="HS12" s="174"/>
      <c r="HT12" s="174"/>
      <c r="HU12" s="174"/>
      <c r="HV12" s="174"/>
      <c r="HW12" s="174"/>
      <c r="HX12" s="174"/>
      <c r="HY12" s="174"/>
      <c r="HZ12" s="174"/>
      <c r="IA12" s="174"/>
      <c r="IB12" s="174"/>
      <c r="IC12" s="174"/>
      <c r="ID12" s="174"/>
      <c r="IE12" s="174"/>
      <c r="IF12" s="174"/>
      <c r="IG12" s="174"/>
      <c r="IH12" s="174"/>
      <c r="II12" s="174"/>
      <c r="IJ12" s="174"/>
      <c r="IK12" s="174"/>
      <c r="IL12" s="174"/>
      <c r="IM12" s="174"/>
      <c r="IN12" s="174"/>
      <c r="IO12" s="174"/>
      <c r="IP12" s="174"/>
      <c r="IQ12" s="174"/>
      <c r="IR12" s="174"/>
      <c r="IS12" s="174"/>
      <c r="IT12" s="174"/>
      <c r="IU12" s="174"/>
      <c r="IV12" s="174"/>
      <c r="IW12" s="174"/>
      <c r="IX12" s="174"/>
      <c r="IY12" s="174"/>
      <c r="IZ12" s="174"/>
      <c r="JA12" s="174"/>
      <c r="JB12" s="174"/>
      <c r="JC12" s="174"/>
      <c r="JD12" s="174"/>
      <c r="JE12" s="174"/>
      <c r="JF12" s="174"/>
      <c r="JG12" s="174"/>
      <c r="JH12" s="174"/>
      <c r="JI12" s="174"/>
      <c r="JJ12" s="174"/>
      <c r="JK12" s="174"/>
      <c r="JL12" s="174"/>
      <c r="JM12" s="174"/>
      <c r="JN12" s="174"/>
      <c r="JO12" s="174"/>
      <c r="JP12" s="174"/>
      <c r="JQ12" s="174"/>
      <c r="JR12" s="174"/>
      <c r="JS12" s="174"/>
      <c r="JT12" s="174"/>
      <c r="JU12" s="174"/>
      <c r="JV12" s="174"/>
      <c r="JW12" s="174"/>
      <c r="JX12" s="174"/>
      <c r="JY12" s="174"/>
      <c r="JZ12" s="174"/>
      <c r="KA12" s="174"/>
      <c r="KB12" s="174"/>
      <c r="KC12" s="174"/>
      <c r="KD12" s="174"/>
      <c r="KE12" s="174"/>
      <c r="KF12" s="174"/>
      <c r="KG12" s="174"/>
      <c r="KH12" s="174"/>
      <c r="KI12" s="174"/>
      <c r="KJ12" s="174"/>
      <c r="KK12" s="174"/>
      <c r="KL12" s="174"/>
      <c r="KM12" s="174"/>
      <c r="KN12" s="174"/>
      <c r="KO12" s="174"/>
      <c r="KP12" s="174"/>
      <c r="KQ12" s="174"/>
      <c r="KR12" s="174"/>
      <c r="KS12" s="174"/>
      <c r="KT12" s="174"/>
      <c r="KU12" s="174"/>
      <c r="KV12" s="174"/>
      <c r="KW12" s="174"/>
      <c r="KX12" s="174"/>
      <c r="KY12" s="174"/>
      <c r="KZ12" s="174"/>
      <c r="LA12" s="174"/>
      <c r="LB12" s="174"/>
      <c r="LC12" s="174"/>
      <c r="LD12" s="174"/>
      <c r="LE12" s="174"/>
      <c r="LF12" s="174"/>
      <c r="LG12" s="174"/>
      <c r="LH12" s="174"/>
      <c r="LI12" s="174"/>
      <c r="LJ12" s="174"/>
      <c r="LK12" s="174"/>
      <c r="LL12" s="174"/>
      <c r="LM12" s="174"/>
      <c r="LN12" s="174"/>
      <c r="LO12" s="174"/>
      <c r="LP12" s="174"/>
      <c r="LQ12" s="174"/>
      <c r="LR12" s="174"/>
      <c r="LS12" s="174"/>
      <c r="LT12" s="174"/>
      <c r="LU12" s="174"/>
      <c r="LV12" s="174"/>
      <c r="LW12" s="174"/>
      <c r="LX12" s="174"/>
      <c r="LY12" s="174"/>
      <c r="LZ12" s="174"/>
      <c r="MA12" s="174"/>
      <c r="MB12" s="174"/>
      <c r="MC12" s="174"/>
      <c r="MD12" s="174"/>
      <c r="ME12" s="174"/>
      <c r="MF12" s="174"/>
      <c r="MG12" s="174"/>
      <c r="MH12" s="174"/>
      <c r="MI12" s="174"/>
      <c r="MJ12" s="174"/>
      <c r="MK12" s="174"/>
      <c r="ML12" s="174"/>
      <c r="MM12" s="174"/>
      <c r="MN12" s="174"/>
      <c r="MO12" s="174"/>
      <c r="MP12" s="174"/>
      <c r="MQ12" s="174"/>
      <c r="MR12" s="174"/>
      <c r="MS12" s="174"/>
      <c r="MT12" s="174"/>
      <c r="MU12" s="174"/>
      <c r="MV12" s="174"/>
    </row>
    <row r="13" spans="1:360" s="15" customFormat="1" ht="29.25" customHeight="1" x14ac:dyDescent="0.2">
      <c r="A13" s="181">
        <v>6</v>
      </c>
      <c r="B13" s="182" t="s">
        <v>392</v>
      </c>
      <c r="C13" s="183" t="s">
        <v>471</v>
      </c>
      <c r="D13" s="184" t="s">
        <v>469</v>
      </c>
      <c r="E13" s="182" t="s">
        <v>469</v>
      </c>
      <c r="F13" s="181" t="s">
        <v>222</v>
      </c>
      <c r="G13" s="185">
        <v>12000</v>
      </c>
      <c r="H13" s="190">
        <v>0</v>
      </c>
      <c r="I13" s="185">
        <f t="shared" si="0"/>
        <v>12000</v>
      </c>
      <c r="J13" s="187">
        <v>0</v>
      </c>
      <c r="K13" s="191">
        <v>0</v>
      </c>
      <c r="L13" s="187">
        <v>0</v>
      </c>
      <c r="M13" s="187">
        <v>0</v>
      </c>
      <c r="N13" s="187">
        <v>0</v>
      </c>
      <c r="O13" s="185">
        <f t="shared" si="2"/>
        <v>12000</v>
      </c>
      <c r="P13" s="189" t="s">
        <v>486</v>
      </c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  <c r="GU13" s="174"/>
      <c r="GV13" s="174"/>
      <c r="GW13" s="174"/>
      <c r="GX13" s="174"/>
      <c r="GY13" s="174"/>
      <c r="GZ13" s="174"/>
      <c r="HA13" s="174"/>
      <c r="HB13" s="174"/>
      <c r="HC13" s="174"/>
      <c r="HD13" s="174"/>
      <c r="HE13" s="174"/>
      <c r="HF13" s="174"/>
      <c r="HG13" s="174"/>
      <c r="HH13" s="174"/>
      <c r="HI13" s="174"/>
      <c r="HJ13" s="174"/>
      <c r="HK13" s="174"/>
      <c r="HL13" s="174"/>
      <c r="HM13" s="174"/>
      <c r="HN13" s="174"/>
      <c r="HO13" s="174"/>
      <c r="HP13" s="174"/>
      <c r="HQ13" s="174"/>
      <c r="HR13" s="174"/>
      <c r="HS13" s="174"/>
      <c r="HT13" s="174"/>
      <c r="HU13" s="174"/>
      <c r="HV13" s="174"/>
      <c r="HW13" s="174"/>
      <c r="HX13" s="174"/>
      <c r="HY13" s="174"/>
      <c r="HZ13" s="174"/>
      <c r="IA13" s="174"/>
      <c r="IB13" s="174"/>
      <c r="IC13" s="174"/>
      <c r="ID13" s="174"/>
      <c r="IE13" s="174"/>
      <c r="IF13" s="174"/>
      <c r="IG13" s="174"/>
      <c r="IH13" s="174"/>
      <c r="II13" s="174"/>
      <c r="IJ13" s="174"/>
      <c r="IK13" s="174"/>
      <c r="IL13" s="174"/>
      <c r="IM13" s="174"/>
      <c r="IN13" s="174"/>
      <c r="IO13" s="174"/>
      <c r="IP13" s="174"/>
      <c r="IQ13" s="174"/>
      <c r="IR13" s="174"/>
      <c r="IS13" s="174"/>
      <c r="IT13" s="174"/>
      <c r="IU13" s="174"/>
      <c r="IV13" s="174"/>
      <c r="IW13" s="174"/>
      <c r="IX13" s="174"/>
      <c r="IY13" s="174"/>
      <c r="IZ13" s="174"/>
      <c r="JA13" s="174"/>
      <c r="JB13" s="174"/>
      <c r="JC13" s="174"/>
      <c r="JD13" s="174"/>
      <c r="JE13" s="174"/>
      <c r="JF13" s="174"/>
      <c r="JG13" s="174"/>
      <c r="JH13" s="174"/>
      <c r="JI13" s="174"/>
      <c r="JJ13" s="174"/>
      <c r="JK13" s="174"/>
      <c r="JL13" s="174"/>
      <c r="JM13" s="174"/>
      <c r="JN13" s="174"/>
      <c r="JO13" s="174"/>
      <c r="JP13" s="174"/>
      <c r="JQ13" s="174"/>
      <c r="JR13" s="174"/>
      <c r="JS13" s="174"/>
      <c r="JT13" s="174"/>
      <c r="JU13" s="174"/>
      <c r="JV13" s="174"/>
      <c r="JW13" s="174"/>
      <c r="JX13" s="174"/>
      <c r="JY13" s="174"/>
      <c r="JZ13" s="174"/>
      <c r="KA13" s="174"/>
      <c r="KB13" s="174"/>
      <c r="KC13" s="174"/>
      <c r="KD13" s="174"/>
      <c r="KE13" s="174"/>
      <c r="KF13" s="174"/>
      <c r="KG13" s="174"/>
      <c r="KH13" s="174"/>
      <c r="KI13" s="174"/>
      <c r="KJ13" s="174"/>
      <c r="KK13" s="174"/>
      <c r="KL13" s="174"/>
      <c r="KM13" s="174"/>
      <c r="KN13" s="174"/>
      <c r="KO13" s="174"/>
      <c r="KP13" s="174"/>
      <c r="KQ13" s="174"/>
      <c r="KR13" s="174"/>
      <c r="KS13" s="174"/>
      <c r="KT13" s="174"/>
      <c r="KU13" s="174"/>
      <c r="KV13" s="174"/>
      <c r="KW13" s="174"/>
      <c r="KX13" s="174"/>
      <c r="KY13" s="174"/>
      <c r="KZ13" s="174"/>
      <c r="LA13" s="174"/>
      <c r="LB13" s="174"/>
      <c r="LC13" s="174"/>
      <c r="LD13" s="174"/>
      <c r="LE13" s="174"/>
      <c r="LF13" s="174"/>
      <c r="LG13" s="174"/>
      <c r="LH13" s="174"/>
      <c r="LI13" s="174"/>
      <c r="LJ13" s="174"/>
      <c r="LK13" s="174"/>
      <c r="LL13" s="174"/>
      <c r="LM13" s="174"/>
      <c r="LN13" s="174"/>
      <c r="LO13" s="174"/>
      <c r="LP13" s="174"/>
      <c r="LQ13" s="174"/>
      <c r="LR13" s="174"/>
      <c r="LS13" s="174"/>
      <c r="LT13" s="174"/>
      <c r="LU13" s="174"/>
      <c r="LV13" s="174"/>
      <c r="LW13" s="174"/>
      <c r="LX13" s="174"/>
      <c r="LY13" s="174"/>
      <c r="LZ13" s="174"/>
      <c r="MA13" s="174"/>
      <c r="MB13" s="174"/>
      <c r="MC13" s="174"/>
      <c r="MD13" s="174"/>
      <c r="ME13" s="174"/>
      <c r="MF13" s="174"/>
      <c r="MG13" s="174"/>
      <c r="MH13" s="174"/>
      <c r="MI13" s="174"/>
      <c r="MJ13" s="174"/>
      <c r="MK13" s="174"/>
      <c r="ML13" s="174"/>
      <c r="MM13" s="174"/>
      <c r="MN13" s="174"/>
      <c r="MO13" s="174"/>
      <c r="MP13" s="174"/>
      <c r="MQ13" s="174"/>
      <c r="MR13" s="174"/>
      <c r="MS13" s="174"/>
      <c r="MT13" s="174"/>
      <c r="MU13" s="174"/>
      <c r="MV13" s="174"/>
    </row>
    <row r="14" spans="1:360" s="15" customFormat="1" ht="29.25" customHeight="1" x14ac:dyDescent="0.2">
      <c r="A14" s="181">
        <v>7</v>
      </c>
      <c r="B14" s="182" t="s">
        <v>420</v>
      </c>
      <c r="C14" s="183" t="s">
        <v>471</v>
      </c>
      <c r="D14" s="184" t="s">
        <v>469</v>
      </c>
      <c r="E14" s="182" t="s">
        <v>469</v>
      </c>
      <c r="F14" s="181" t="s">
        <v>222</v>
      </c>
      <c r="G14" s="185">
        <v>12000</v>
      </c>
      <c r="H14" s="190">
        <v>0</v>
      </c>
      <c r="I14" s="185">
        <f t="shared" si="0"/>
        <v>12000</v>
      </c>
      <c r="J14" s="187">
        <v>0</v>
      </c>
      <c r="K14" s="191">
        <v>0</v>
      </c>
      <c r="L14" s="187">
        <v>0</v>
      </c>
      <c r="M14" s="187">
        <v>0</v>
      </c>
      <c r="N14" s="187">
        <v>0</v>
      </c>
      <c r="O14" s="185">
        <f t="shared" si="2"/>
        <v>12000</v>
      </c>
      <c r="P14" s="189" t="s">
        <v>486</v>
      </c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  <c r="FK14" s="174"/>
      <c r="FL14" s="174"/>
      <c r="FM14" s="174"/>
      <c r="FN14" s="174"/>
      <c r="FO14" s="174"/>
      <c r="FP14" s="174"/>
      <c r="FQ14" s="174"/>
      <c r="FR14" s="174"/>
      <c r="FS14" s="174"/>
      <c r="FT14" s="174"/>
      <c r="FU14" s="174"/>
      <c r="FV14" s="174"/>
      <c r="FW14" s="174"/>
      <c r="FX14" s="174"/>
      <c r="FY14" s="174"/>
      <c r="FZ14" s="174"/>
      <c r="GA14" s="174"/>
      <c r="GB14" s="174"/>
      <c r="GC14" s="174"/>
      <c r="GD14" s="174"/>
      <c r="GE14" s="174"/>
      <c r="GF14" s="174"/>
      <c r="GG14" s="174"/>
      <c r="GH14" s="174"/>
      <c r="GI14" s="174"/>
      <c r="GJ14" s="174"/>
      <c r="GK14" s="174"/>
      <c r="GL14" s="174"/>
      <c r="GM14" s="174"/>
      <c r="GN14" s="174"/>
      <c r="GO14" s="174"/>
      <c r="GP14" s="174"/>
      <c r="GQ14" s="174"/>
      <c r="GR14" s="174"/>
      <c r="GS14" s="174"/>
      <c r="GT14" s="174"/>
      <c r="GU14" s="174"/>
      <c r="GV14" s="174"/>
      <c r="GW14" s="174"/>
      <c r="GX14" s="174"/>
      <c r="GY14" s="174"/>
      <c r="GZ14" s="174"/>
      <c r="HA14" s="174"/>
      <c r="HB14" s="174"/>
      <c r="HC14" s="174"/>
      <c r="HD14" s="174"/>
      <c r="HE14" s="174"/>
      <c r="HF14" s="174"/>
      <c r="HG14" s="174"/>
      <c r="HH14" s="174"/>
      <c r="HI14" s="174"/>
      <c r="HJ14" s="174"/>
      <c r="HK14" s="174"/>
      <c r="HL14" s="174"/>
      <c r="HM14" s="174"/>
      <c r="HN14" s="174"/>
      <c r="HO14" s="174"/>
      <c r="HP14" s="174"/>
      <c r="HQ14" s="174"/>
      <c r="HR14" s="174"/>
      <c r="HS14" s="174"/>
      <c r="HT14" s="174"/>
      <c r="HU14" s="174"/>
      <c r="HV14" s="174"/>
      <c r="HW14" s="174"/>
      <c r="HX14" s="174"/>
      <c r="HY14" s="174"/>
      <c r="HZ14" s="174"/>
      <c r="IA14" s="174"/>
      <c r="IB14" s="174"/>
      <c r="IC14" s="174"/>
      <c r="ID14" s="174"/>
      <c r="IE14" s="174"/>
      <c r="IF14" s="174"/>
      <c r="IG14" s="174"/>
      <c r="IH14" s="174"/>
      <c r="II14" s="174"/>
      <c r="IJ14" s="174"/>
      <c r="IK14" s="174"/>
      <c r="IL14" s="174"/>
      <c r="IM14" s="174"/>
      <c r="IN14" s="174"/>
      <c r="IO14" s="174"/>
      <c r="IP14" s="174"/>
      <c r="IQ14" s="174"/>
      <c r="IR14" s="174"/>
      <c r="IS14" s="174"/>
      <c r="IT14" s="174"/>
      <c r="IU14" s="174"/>
      <c r="IV14" s="174"/>
      <c r="IW14" s="174"/>
      <c r="IX14" s="174"/>
      <c r="IY14" s="174"/>
      <c r="IZ14" s="174"/>
      <c r="JA14" s="174"/>
      <c r="JB14" s="174"/>
      <c r="JC14" s="174"/>
      <c r="JD14" s="174"/>
      <c r="JE14" s="174"/>
      <c r="JF14" s="174"/>
      <c r="JG14" s="174"/>
      <c r="JH14" s="174"/>
      <c r="JI14" s="174"/>
      <c r="JJ14" s="174"/>
      <c r="JK14" s="174"/>
      <c r="JL14" s="174"/>
      <c r="JM14" s="174"/>
      <c r="JN14" s="174"/>
      <c r="JO14" s="174"/>
      <c r="JP14" s="174"/>
      <c r="JQ14" s="174"/>
      <c r="JR14" s="174"/>
      <c r="JS14" s="174"/>
      <c r="JT14" s="174"/>
      <c r="JU14" s="174"/>
      <c r="JV14" s="174"/>
      <c r="JW14" s="174"/>
      <c r="JX14" s="174"/>
      <c r="JY14" s="174"/>
      <c r="JZ14" s="174"/>
      <c r="KA14" s="174"/>
      <c r="KB14" s="174"/>
      <c r="KC14" s="174"/>
      <c r="KD14" s="174"/>
      <c r="KE14" s="174"/>
      <c r="KF14" s="174"/>
      <c r="KG14" s="174"/>
      <c r="KH14" s="174"/>
      <c r="KI14" s="174"/>
      <c r="KJ14" s="174"/>
      <c r="KK14" s="174"/>
      <c r="KL14" s="174"/>
      <c r="KM14" s="174"/>
      <c r="KN14" s="174"/>
      <c r="KO14" s="174"/>
      <c r="KP14" s="174"/>
      <c r="KQ14" s="174"/>
      <c r="KR14" s="174"/>
      <c r="KS14" s="174"/>
      <c r="KT14" s="174"/>
      <c r="KU14" s="174"/>
      <c r="KV14" s="174"/>
      <c r="KW14" s="174"/>
      <c r="KX14" s="174"/>
      <c r="KY14" s="174"/>
      <c r="KZ14" s="174"/>
      <c r="LA14" s="174"/>
      <c r="LB14" s="174"/>
      <c r="LC14" s="174"/>
      <c r="LD14" s="174"/>
      <c r="LE14" s="174"/>
      <c r="LF14" s="174"/>
      <c r="LG14" s="174"/>
      <c r="LH14" s="174"/>
      <c r="LI14" s="174"/>
      <c r="LJ14" s="174"/>
      <c r="LK14" s="174"/>
      <c r="LL14" s="174"/>
      <c r="LM14" s="174"/>
      <c r="LN14" s="174"/>
      <c r="LO14" s="174"/>
      <c r="LP14" s="174"/>
      <c r="LQ14" s="174"/>
      <c r="LR14" s="174"/>
      <c r="LS14" s="174"/>
      <c r="LT14" s="174"/>
      <c r="LU14" s="174"/>
      <c r="LV14" s="174"/>
      <c r="LW14" s="174"/>
      <c r="LX14" s="174"/>
      <c r="LY14" s="174"/>
      <c r="LZ14" s="174"/>
      <c r="MA14" s="174"/>
      <c r="MB14" s="174"/>
      <c r="MC14" s="174"/>
      <c r="MD14" s="174"/>
      <c r="ME14" s="174"/>
      <c r="MF14" s="174"/>
      <c r="MG14" s="174"/>
      <c r="MH14" s="174"/>
      <c r="MI14" s="174"/>
      <c r="MJ14" s="174"/>
      <c r="MK14" s="174"/>
      <c r="ML14" s="174"/>
      <c r="MM14" s="174"/>
      <c r="MN14" s="174"/>
      <c r="MO14" s="174"/>
      <c r="MP14" s="174"/>
      <c r="MQ14" s="174"/>
      <c r="MR14" s="174"/>
      <c r="MS14" s="174"/>
      <c r="MT14" s="174"/>
      <c r="MU14" s="174"/>
      <c r="MV14" s="174"/>
    </row>
    <row r="15" spans="1:360" s="15" customFormat="1" ht="29.25" customHeight="1" x14ac:dyDescent="0.2">
      <c r="A15" s="181">
        <v>8</v>
      </c>
      <c r="B15" s="182" t="s">
        <v>391</v>
      </c>
      <c r="C15" s="183" t="s">
        <v>471</v>
      </c>
      <c r="D15" s="184" t="s">
        <v>469</v>
      </c>
      <c r="E15" s="182" t="s">
        <v>469</v>
      </c>
      <c r="F15" s="181" t="s">
        <v>222</v>
      </c>
      <c r="G15" s="185">
        <v>12000</v>
      </c>
      <c r="H15" s="190">
        <v>0</v>
      </c>
      <c r="I15" s="185">
        <f t="shared" si="0"/>
        <v>12000</v>
      </c>
      <c r="J15" s="187">
        <v>0</v>
      </c>
      <c r="K15" s="191">
        <v>0</v>
      </c>
      <c r="L15" s="187">
        <v>0</v>
      </c>
      <c r="M15" s="187">
        <v>0</v>
      </c>
      <c r="N15" s="187">
        <v>0</v>
      </c>
      <c r="O15" s="185">
        <f t="shared" si="2"/>
        <v>12000</v>
      </c>
      <c r="P15" s="189" t="s">
        <v>486</v>
      </c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4"/>
      <c r="FF15" s="174"/>
      <c r="FG15" s="174"/>
      <c r="FH15" s="174"/>
      <c r="FI15" s="174"/>
      <c r="FJ15" s="174"/>
      <c r="FK15" s="174"/>
      <c r="FL15" s="174"/>
      <c r="FM15" s="174"/>
      <c r="FN15" s="174"/>
      <c r="FO15" s="174"/>
      <c r="FP15" s="174"/>
      <c r="FQ15" s="174"/>
      <c r="FR15" s="174"/>
      <c r="FS15" s="174"/>
      <c r="FT15" s="174"/>
      <c r="FU15" s="174"/>
      <c r="FV15" s="174"/>
      <c r="FW15" s="174"/>
      <c r="FX15" s="174"/>
      <c r="FY15" s="174"/>
      <c r="FZ15" s="174"/>
      <c r="GA15" s="174"/>
      <c r="GB15" s="174"/>
      <c r="GC15" s="174"/>
      <c r="GD15" s="174"/>
      <c r="GE15" s="174"/>
      <c r="GF15" s="174"/>
      <c r="GG15" s="174"/>
      <c r="GH15" s="174"/>
      <c r="GI15" s="174"/>
      <c r="GJ15" s="174"/>
      <c r="GK15" s="174"/>
      <c r="GL15" s="174"/>
      <c r="GM15" s="174"/>
      <c r="GN15" s="174"/>
      <c r="GO15" s="174"/>
      <c r="GP15" s="174"/>
      <c r="GQ15" s="174"/>
      <c r="GR15" s="174"/>
      <c r="GS15" s="174"/>
      <c r="GT15" s="174"/>
      <c r="GU15" s="174"/>
      <c r="GV15" s="174"/>
      <c r="GW15" s="174"/>
      <c r="GX15" s="174"/>
      <c r="GY15" s="174"/>
      <c r="GZ15" s="174"/>
      <c r="HA15" s="174"/>
      <c r="HB15" s="174"/>
      <c r="HC15" s="174"/>
      <c r="HD15" s="174"/>
      <c r="HE15" s="174"/>
      <c r="HF15" s="174"/>
      <c r="HG15" s="174"/>
      <c r="HH15" s="174"/>
      <c r="HI15" s="174"/>
      <c r="HJ15" s="174"/>
      <c r="HK15" s="174"/>
      <c r="HL15" s="174"/>
      <c r="HM15" s="174"/>
      <c r="HN15" s="174"/>
      <c r="HO15" s="174"/>
      <c r="HP15" s="174"/>
      <c r="HQ15" s="174"/>
      <c r="HR15" s="174"/>
      <c r="HS15" s="174"/>
      <c r="HT15" s="174"/>
      <c r="HU15" s="174"/>
      <c r="HV15" s="174"/>
      <c r="HW15" s="174"/>
      <c r="HX15" s="174"/>
      <c r="HY15" s="174"/>
      <c r="HZ15" s="174"/>
      <c r="IA15" s="174"/>
      <c r="IB15" s="174"/>
      <c r="IC15" s="174"/>
      <c r="ID15" s="174"/>
      <c r="IE15" s="174"/>
      <c r="IF15" s="174"/>
      <c r="IG15" s="174"/>
      <c r="IH15" s="174"/>
      <c r="II15" s="174"/>
      <c r="IJ15" s="174"/>
      <c r="IK15" s="174"/>
      <c r="IL15" s="174"/>
      <c r="IM15" s="174"/>
      <c r="IN15" s="174"/>
      <c r="IO15" s="174"/>
      <c r="IP15" s="174"/>
      <c r="IQ15" s="174"/>
      <c r="IR15" s="174"/>
      <c r="IS15" s="174"/>
      <c r="IT15" s="174"/>
      <c r="IU15" s="174"/>
      <c r="IV15" s="174"/>
      <c r="IW15" s="174"/>
      <c r="IX15" s="174"/>
      <c r="IY15" s="174"/>
      <c r="IZ15" s="174"/>
      <c r="JA15" s="174"/>
      <c r="JB15" s="174"/>
      <c r="JC15" s="174"/>
      <c r="JD15" s="174"/>
      <c r="JE15" s="174"/>
      <c r="JF15" s="174"/>
      <c r="JG15" s="174"/>
      <c r="JH15" s="174"/>
      <c r="JI15" s="174"/>
      <c r="JJ15" s="174"/>
      <c r="JK15" s="174"/>
      <c r="JL15" s="174"/>
      <c r="JM15" s="174"/>
      <c r="JN15" s="174"/>
      <c r="JO15" s="174"/>
      <c r="JP15" s="174"/>
      <c r="JQ15" s="174"/>
      <c r="JR15" s="174"/>
      <c r="JS15" s="174"/>
      <c r="JT15" s="174"/>
      <c r="JU15" s="174"/>
      <c r="JV15" s="174"/>
      <c r="JW15" s="174"/>
      <c r="JX15" s="174"/>
      <c r="JY15" s="174"/>
      <c r="JZ15" s="174"/>
      <c r="KA15" s="174"/>
      <c r="KB15" s="174"/>
      <c r="KC15" s="174"/>
      <c r="KD15" s="174"/>
      <c r="KE15" s="174"/>
      <c r="KF15" s="174"/>
      <c r="KG15" s="174"/>
      <c r="KH15" s="174"/>
      <c r="KI15" s="174"/>
      <c r="KJ15" s="174"/>
      <c r="KK15" s="174"/>
      <c r="KL15" s="174"/>
      <c r="KM15" s="174"/>
      <c r="KN15" s="174"/>
      <c r="KO15" s="174"/>
      <c r="KP15" s="174"/>
      <c r="KQ15" s="174"/>
      <c r="KR15" s="174"/>
      <c r="KS15" s="174"/>
      <c r="KT15" s="174"/>
      <c r="KU15" s="174"/>
      <c r="KV15" s="174"/>
      <c r="KW15" s="174"/>
      <c r="KX15" s="174"/>
      <c r="KY15" s="174"/>
      <c r="KZ15" s="174"/>
      <c r="LA15" s="174"/>
      <c r="LB15" s="174"/>
      <c r="LC15" s="174"/>
      <c r="LD15" s="174"/>
      <c r="LE15" s="174"/>
      <c r="LF15" s="174"/>
      <c r="LG15" s="174"/>
      <c r="LH15" s="174"/>
      <c r="LI15" s="174"/>
      <c r="LJ15" s="174"/>
      <c r="LK15" s="174"/>
      <c r="LL15" s="174"/>
      <c r="LM15" s="174"/>
      <c r="LN15" s="174"/>
      <c r="LO15" s="174"/>
      <c r="LP15" s="174"/>
      <c r="LQ15" s="174"/>
      <c r="LR15" s="174"/>
      <c r="LS15" s="174"/>
      <c r="LT15" s="174"/>
      <c r="LU15" s="174"/>
      <c r="LV15" s="174"/>
      <c r="LW15" s="174"/>
      <c r="LX15" s="174"/>
      <c r="LY15" s="174"/>
      <c r="LZ15" s="174"/>
      <c r="MA15" s="174"/>
      <c r="MB15" s="174"/>
      <c r="MC15" s="174"/>
      <c r="MD15" s="174"/>
      <c r="ME15" s="174"/>
      <c r="MF15" s="174"/>
      <c r="MG15" s="174"/>
      <c r="MH15" s="174"/>
      <c r="MI15" s="174"/>
      <c r="MJ15" s="174"/>
      <c r="MK15" s="174"/>
      <c r="ML15" s="174"/>
      <c r="MM15" s="174"/>
      <c r="MN15" s="174"/>
      <c r="MO15" s="174"/>
      <c r="MP15" s="174"/>
      <c r="MQ15" s="174"/>
      <c r="MR15" s="174"/>
      <c r="MS15" s="174"/>
      <c r="MT15" s="174"/>
      <c r="MU15" s="174"/>
      <c r="MV15" s="174"/>
    </row>
    <row r="16" spans="1:360" s="15" customFormat="1" ht="29.25" customHeight="1" x14ac:dyDescent="0.2">
      <c r="A16" s="181">
        <v>9</v>
      </c>
      <c r="B16" s="182" t="s">
        <v>424</v>
      </c>
      <c r="C16" s="183" t="s">
        <v>471</v>
      </c>
      <c r="D16" s="184" t="s">
        <v>469</v>
      </c>
      <c r="E16" s="182" t="s">
        <v>469</v>
      </c>
      <c r="F16" s="181" t="s">
        <v>222</v>
      </c>
      <c r="G16" s="185">
        <v>16000</v>
      </c>
      <c r="H16" s="190">
        <v>0</v>
      </c>
      <c r="I16" s="185">
        <f t="shared" si="0"/>
        <v>16000</v>
      </c>
      <c r="J16" s="187">
        <v>0</v>
      </c>
      <c r="K16" s="191">
        <v>0</v>
      </c>
      <c r="L16" s="187">
        <v>0</v>
      </c>
      <c r="M16" s="192">
        <v>5695.37</v>
      </c>
      <c r="N16" s="185">
        <f t="shared" si="1"/>
        <v>5695.37</v>
      </c>
      <c r="O16" s="185">
        <f t="shared" si="2"/>
        <v>10304.630000000001</v>
      </c>
      <c r="P16" s="189" t="s">
        <v>486</v>
      </c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  <c r="HJ16" s="174"/>
      <c r="HK16" s="174"/>
      <c r="HL16" s="174"/>
      <c r="HM16" s="174"/>
      <c r="HN16" s="174"/>
      <c r="HO16" s="174"/>
      <c r="HP16" s="174"/>
      <c r="HQ16" s="174"/>
      <c r="HR16" s="174"/>
      <c r="HS16" s="174"/>
      <c r="HT16" s="174"/>
      <c r="HU16" s="174"/>
      <c r="HV16" s="174"/>
      <c r="HW16" s="174"/>
      <c r="HX16" s="174"/>
      <c r="HY16" s="174"/>
      <c r="HZ16" s="174"/>
      <c r="IA16" s="174"/>
      <c r="IB16" s="174"/>
      <c r="IC16" s="174"/>
      <c r="ID16" s="174"/>
      <c r="IE16" s="174"/>
      <c r="IF16" s="174"/>
      <c r="IG16" s="174"/>
      <c r="IH16" s="174"/>
      <c r="II16" s="174"/>
      <c r="IJ16" s="174"/>
      <c r="IK16" s="174"/>
      <c r="IL16" s="174"/>
      <c r="IM16" s="174"/>
      <c r="IN16" s="174"/>
      <c r="IO16" s="174"/>
      <c r="IP16" s="174"/>
      <c r="IQ16" s="174"/>
      <c r="IR16" s="174"/>
      <c r="IS16" s="174"/>
      <c r="IT16" s="174"/>
      <c r="IU16" s="174"/>
      <c r="IV16" s="174"/>
      <c r="IW16" s="174"/>
      <c r="IX16" s="174"/>
      <c r="IY16" s="174"/>
      <c r="IZ16" s="174"/>
      <c r="JA16" s="174"/>
      <c r="JB16" s="174"/>
      <c r="JC16" s="174"/>
      <c r="JD16" s="174"/>
      <c r="JE16" s="174"/>
      <c r="JF16" s="174"/>
      <c r="JG16" s="174"/>
      <c r="JH16" s="174"/>
      <c r="JI16" s="174"/>
      <c r="JJ16" s="174"/>
      <c r="JK16" s="174"/>
      <c r="JL16" s="174"/>
      <c r="JM16" s="174"/>
      <c r="JN16" s="174"/>
      <c r="JO16" s="174"/>
      <c r="JP16" s="174"/>
      <c r="JQ16" s="174"/>
      <c r="JR16" s="174"/>
      <c r="JS16" s="174"/>
      <c r="JT16" s="174"/>
      <c r="JU16" s="174"/>
      <c r="JV16" s="174"/>
      <c r="JW16" s="174"/>
      <c r="JX16" s="174"/>
      <c r="JY16" s="174"/>
      <c r="JZ16" s="174"/>
      <c r="KA16" s="174"/>
      <c r="KB16" s="174"/>
      <c r="KC16" s="174"/>
      <c r="KD16" s="174"/>
      <c r="KE16" s="174"/>
      <c r="KF16" s="174"/>
      <c r="KG16" s="174"/>
      <c r="KH16" s="174"/>
      <c r="KI16" s="174"/>
      <c r="KJ16" s="174"/>
      <c r="KK16" s="174"/>
      <c r="KL16" s="174"/>
      <c r="KM16" s="174"/>
      <c r="KN16" s="174"/>
      <c r="KO16" s="174"/>
      <c r="KP16" s="174"/>
      <c r="KQ16" s="174"/>
      <c r="KR16" s="174"/>
      <c r="KS16" s="174"/>
      <c r="KT16" s="174"/>
      <c r="KU16" s="174"/>
      <c r="KV16" s="174"/>
      <c r="KW16" s="174"/>
      <c r="KX16" s="174"/>
      <c r="KY16" s="174"/>
      <c r="KZ16" s="174"/>
      <c r="LA16" s="174"/>
      <c r="LB16" s="174"/>
      <c r="LC16" s="174"/>
      <c r="LD16" s="174"/>
      <c r="LE16" s="174"/>
      <c r="LF16" s="174"/>
      <c r="LG16" s="174"/>
      <c r="LH16" s="174"/>
      <c r="LI16" s="174"/>
      <c r="LJ16" s="174"/>
      <c r="LK16" s="174"/>
      <c r="LL16" s="174"/>
      <c r="LM16" s="174"/>
      <c r="LN16" s="174"/>
      <c r="LO16" s="174"/>
      <c r="LP16" s="174"/>
      <c r="LQ16" s="174"/>
      <c r="LR16" s="174"/>
      <c r="LS16" s="174"/>
      <c r="LT16" s="174"/>
      <c r="LU16" s="174"/>
      <c r="LV16" s="174"/>
      <c r="LW16" s="174"/>
      <c r="LX16" s="174"/>
      <c r="LY16" s="174"/>
      <c r="LZ16" s="174"/>
      <c r="MA16" s="174"/>
      <c r="MB16" s="174"/>
      <c r="MC16" s="174"/>
      <c r="MD16" s="174"/>
      <c r="ME16" s="174"/>
      <c r="MF16" s="174"/>
      <c r="MG16" s="174"/>
      <c r="MH16" s="174"/>
      <c r="MI16" s="174"/>
      <c r="MJ16" s="174"/>
      <c r="MK16" s="174"/>
      <c r="ML16" s="174"/>
      <c r="MM16" s="174"/>
      <c r="MN16" s="174"/>
      <c r="MO16" s="174"/>
      <c r="MP16" s="174"/>
      <c r="MQ16" s="174"/>
      <c r="MR16" s="174"/>
      <c r="MS16" s="174"/>
      <c r="MT16" s="174"/>
      <c r="MU16" s="174"/>
      <c r="MV16" s="174"/>
    </row>
    <row r="17" spans="1:360" s="15" customFormat="1" ht="29.25" customHeight="1" x14ac:dyDescent="0.2">
      <c r="A17" s="181">
        <v>10</v>
      </c>
      <c r="B17" s="182" t="s">
        <v>393</v>
      </c>
      <c r="C17" s="183" t="s">
        <v>471</v>
      </c>
      <c r="D17" s="184" t="s">
        <v>469</v>
      </c>
      <c r="E17" s="182" t="s">
        <v>469</v>
      </c>
      <c r="F17" s="181" t="s">
        <v>222</v>
      </c>
      <c r="G17" s="185">
        <v>12000</v>
      </c>
      <c r="H17" s="190">
        <v>0</v>
      </c>
      <c r="I17" s="185">
        <f t="shared" si="0"/>
        <v>12000</v>
      </c>
      <c r="J17" s="187">
        <v>0</v>
      </c>
      <c r="K17" s="191">
        <v>0</v>
      </c>
      <c r="L17" s="187">
        <v>0</v>
      </c>
      <c r="M17" s="187">
        <v>0</v>
      </c>
      <c r="N17" s="187">
        <v>0</v>
      </c>
      <c r="O17" s="185">
        <f t="shared" si="2"/>
        <v>12000</v>
      </c>
      <c r="P17" s="189" t="s">
        <v>486</v>
      </c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4"/>
      <c r="FO17" s="174"/>
      <c r="FP17" s="174"/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4"/>
      <c r="GB17" s="174"/>
      <c r="GC17" s="174"/>
      <c r="GD17" s="174"/>
      <c r="GE17" s="174"/>
      <c r="GF17" s="174"/>
      <c r="GG17" s="174"/>
      <c r="GH17" s="174"/>
      <c r="GI17" s="174"/>
      <c r="GJ17" s="174"/>
      <c r="GK17" s="174"/>
      <c r="GL17" s="174"/>
      <c r="GM17" s="174"/>
      <c r="GN17" s="174"/>
      <c r="GO17" s="174"/>
      <c r="GP17" s="174"/>
      <c r="GQ17" s="174"/>
      <c r="GR17" s="174"/>
      <c r="GS17" s="174"/>
      <c r="GT17" s="174"/>
      <c r="GU17" s="174"/>
      <c r="GV17" s="174"/>
      <c r="GW17" s="174"/>
      <c r="GX17" s="174"/>
      <c r="GY17" s="174"/>
      <c r="GZ17" s="174"/>
      <c r="HA17" s="174"/>
      <c r="HB17" s="174"/>
      <c r="HC17" s="174"/>
      <c r="HD17" s="174"/>
      <c r="HE17" s="174"/>
      <c r="HF17" s="174"/>
      <c r="HG17" s="174"/>
      <c r="HH17" s="174"/>
      <c r="HI17" s="174"/>
      <c r="HJ17" s="174"/>
      <c r="HK17" s="174"/>
      <c r="HL17" s="174"/>
      <c r="HM17" s="174"/>
      <c r="HN17" s="174"/>
      <c r="HO17" s="174"/>
      <c r="HP17" s="174"/>
      <c r="HQ17" s="174"/>
      <c r="HR17" s="174"/>
      <c r="HS17" s="174"/>
      <c r="HT17" s="174"/>
      <c r="HU17" s="174"/>
      <c r="HV17" s="174"/>
      <c r="HW17" s="174"/>
      <c r="HX17" s="174"/>
      <c r="HY17" s="174"/>
      <c r="HZ17" s="174"/>
      <c r="IA17" s="174"/>
      <c r="IB17" s="174"/>
      <c r="IC17" s="174"/>
      <c r="ID17" s="174"/>
      <c r="IE17" s="174"/>
      <c r="IF17" s="174"/>
      <c r="IG17" s="174"/>
      <c r="IH17" s="174"/>
      <c r="II17" s="174"/>
      <c r="IJ17" s="174"/>
      <c r="IK17" s="174"/>
      <c r="IL17" s="174"/>
      <c r="IM17" s="174"/>
      <c r="IN17" s="174"/>
      <c r="IO17" s="174"/>
      <c r="IP17" s="174"/>
      <c r="IQ17" s="174"/>
      <c r="IR17" s="174"/>
      <c r="IS17" s="174"/>
      <c r="IT17" s="174"/>
      <c r="IU17" s="174"/>
      <c r="IV17" s="174"/>
      <c r="IW17" s="174"/>
      <c r="IX17" s="174"/>
      <c r="IY17" s="174"/>
      <c r="IZ17" s="174"/>
      <c r="JA17" s="174"/>
      <c r="JB17" s="174"/>
      <c r="JC17" s="174"/>
      <c r="JD17" s="174"/>
      <c r="JE17" s="174"/>
      <c r="JF17" s="174"/>
      <c r="JG17" s="174"/>
      <c r="JH17" s="174"/>
      <c r="JI17" s="174"/>
      <c r="JJ17" s="174"/>
      <c r="JK17" s="174"/>
      <c r="JL17" s="174"/>
      <c r="JM17" s="174"/>
      <c r="JN17" s="174"/>
      <c r="JO17" s="174"/>
      <c r="JP17" s="174"/>
      <c r="JQ17" s="174"/>
      <c r="JR17" s="174"/>
      <c r="JS17" s="174"/>
      <c r="JT17" s="174"/>
      <c r="JU17" s="174"/>
      <c r="JV17" s="174"/>
      <c r="JW17" s="174"/>
      <c r="JX17" s="174"/>
      <c r="JY17" s="174"/>
      <c r="JZ17" s="174"/>
      <c r="KA17" s="174"/>
      <c r="KB17" s="174"/>
      <c r="KC17" s="174"/>
      <c r="KD17" s="174"/>
      <c r="KE17" s="174"/>
      <c r="KF17" s="174"/>
      <c r="KG17" s="174"/>
      <c r="KH17" s="174"/>
      <c r="KI17" s="174"/>
      <c r="KJ17" s="174"/>
      <c r="KK17" s="174"/>
      <c r="KL17" s="174"/>
      <c r="KM17" s="174"/>
      <c r="KN17" s="174"/>
      <c r="KO17" s="174"/>
      <c r="KP17" s="174"/>
      <c r="KQ17" s="174"/>
      <c r="KR17" s="174"/>
      <c r="KS17" s="174"/>
      <c r="KT17" s="174"/>
      <c r="KU17" s="174"/>
      <c r="KV17" s="174"/>
      <c r="KW17" s="174"/>
      <c r="KX17" s="174"/>
      <c r="KY17" s="174"/>
      <c r="KZ17" s="174"/>
      <c r="LA17" s="174"/>
      <c r="LB17" s="174"/>
      <c r="LC17" s="174"/>
      <c r="LD17" s="174"/>
      <c r="LE17" s="174"/>
      <c r="LF17" s="174"/>
      <c r="LG17" s="174"/>
      <c r="LH17" s="174"/>
      <c r="LI17" s="174"/>
      <c r="LJ17" s="174"/>
      <c r="LK17" s="174"/>
      <c r="LL17" s="174"/>
      <c r="LM17" s="174"/>
      <c r="LN17" s="174"/>
      <c r="LO17" s="174"/>
      <c r="LP17" s="174"/>
      <c r="LQ17" s="174"/>
      <c r="LR17" s="174"/>
      <c r="LS17" s="174"/>
      <c r="LT17" s="174"/>
      <c r="LU17" s="174"/>
      <c r="LV17" s="174"/>
      <c r="LW17" s="174"/>
      <c r="LX17" s="174"/>
      <c r="LY17" s="174"/>
      <c r="LZ17" s="174"/>
      <c r="MA17" s="174"/>
      <c r="MB17" s="174"/>
      <c r="MC17" s="174"/>
      <c r="MD17" s="174"/>
      <c r="ME17" s="174"/>
      <c r="MF17" s="174"/>
      <c r="MG17" s="174"/>
      <c r="MH17" s="174"/>
      <c r="MI17" s="174"/>
      <c r="MJ17" s="174"/>
      <c r="MK17" s="174"/>
      <c r="ML17" s="174"/>
      <c r="MM17" s="174"/>
      <c r="MN17" s="174"/>
      <c r="MO17" s="174"/>
      <c r="MP17" s="174"/>
      <c r="MQ17" s="174"/>
      <c r="MR17" s="174"/>
      <c r="MS17" s="174"/>
      <c r="MT17" s="174"/>
      <c r="MU17" s="174"/>
      <c r="MV17" s="174"/>
    </row>
    <row r="18" spans="1:360" s="15" customFormat="1" ht="29.25" customHeight="1" x14ac:dyDescent="0.2">
      <c r="A18" s="181">
        <v>11</v>
      </c>
      <c r="B18" s="182" t="s">
        <v>398</v>
      </c>
      <c r="C18" s="183" t="s">
        <v>471</v>
      </c>
      <c r="D18" s="184" t="s">
        <v>479</v>
      </c>
      <c r="E18" s="182" t="s">
        <v>479</v>
      </c>
      <c r="F18" s="181" t="s">
        <v>222</v>
      </c>
      <c r="G18" s="185">
        <v>80000</v>
      </c>
      <c r="H18" s="190">
        <v>0</v>
      </c>
      <c r="I18" s="185">
        <f t="shared" si="0"/>
        <v>80000</v>
      </c>
      <c r="J18" s="187">
        <v>0</v>
      </c>
      <c r="K18" s="188">
        <v>8582.8700000000008</v>
      </c>
      <c r="L18" s="187">
        <v>0</v>
      </c>
      <c r="M18" s="185"/>
      <c r="N18" s="185">
        <f t="shared" si="1"/>
        <v>8582.8700000000008</v>
      </c>
      <c r="O18" s="185">
        <f t="shared" si="2"/>
        <v>71417.13</v>
      </c>
      <c r="P18" s="189" t="s">
        <v>486</v>
      </c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4"/>
      <c r="FK18" s="174"/>
      <c r="FL18" s="174"/>
      <c r="FM18" s="174"/>
      <c r="FN18" s="174"/>
      <c r="FO18" s="174"/>
      <c r="FP18" s="174"/>
      <c r="FQ18" s="174"/>
      <c r="FR18" s="174"/>
      <c r="FS18" s="174"/>
      <c r="FT18" s="174"/>
      <c r="FU18" s="174"/>
      <c r="FV18" s="174"/>
      <c r="FW18" s="174"/>
      <c r="FX18" s="174"/>
      <c r="FY18" s="174"/>
      <c r="FZ18" s="174"/>
      <c r="GA18" s="174"/>
      <c r="GB18" s="174"/>
      <c r="GC18" s="174"/>
      <c r="GD18" s="174"/>
      <c r="GE18" s="174"/>
      <c r="GF18" s="174"/>
      <c r="GG18" s="174"/>
      <c r="GH18" s="174"/>
      <c r="GI18" s="174"/>
      <c r="GJ18" s="174"/>
      <c r="GK18" s="174"/>
      <c r="GL18" s="174"/>
      <c r="GM18" s="174"/>
      <c r="GN18" s="174"/>
      <c r="GO18" s="174"/>
      <c r="GP18" s="174"/>
      <c r="GQ18" s="174"/>
      <c r="GR18" s="174"/>
      <c r="GS18" s="174"/>
      <c r="GT18" s="174"/>
      <c r="GU18" s="174"/>
      <c r="GV18" s="174"/>
      <c r="GW18" s="174"/>
      <c r="GX18" s="174"/>
      <c r="GY18" s="174"/>
      <c r="GZ18" s="174"/>
      <c r="HA18" s="174"/>
      <c r="HB18" s="174"/>
      <c r="HC18" s="174"/>
      <c r="HD18" s="174"/>
      <c r="HE18" s="174"/>
      <c r="HF18" s="174"/>
      <c r="HG18" s="174"/>
      <c r="HH18" s="174"/>
      <c r="HI18" s="174"/>
      <c r="HJ18" s="174"/>
      <c r="HK18" s="174"/>
      <c r="HL18" s="174"/>
      <c r="HM18" s="174"/>
      <c r="HN18" s="174"/>
      <c r="HO18" s="174"/>
      <c r="HP18" s="174"/>
      <c r="HQ18" s="174"/>
      <c r="HR18" s="174"/>
      <c r="HS18" s="174"/>
      <c r="HT18" s="174"/>
      <c r="HU18" s="174"/>
      <c r="HV18" s="174"/>
      <c r="HW18" s="174"/>
      <c r="HX18" s="174"/>
      <c r="HY18" s="174"/>
      <c r="HZ18" s="174"/>
      <c r="IA18" s="174"/>
      <c r="IB18" s="174"/>
      <c r="IC18" s="174"/>
      <c r="ID18" s="174"/>
      <c r="IE18" s="174"/>
      <c r="IF18" s="174"/>
      <c r="IG18" s="174"/>
      <c r="IH18" s="174"/>
      <c r="II18" s="174"/>
      <c r="IJ18" s="174"/>
      <c r="IK18" s="174"/>
      <c r="IL18" s="174"/>
      <c r="IM18" s="174"/>
      <c r="IN18" s="174"/>
      <c r="IO18" s="174"/>
      <c r="IP18" s="174"/>
      <c r="IQ18" s="174"/>
      <c r="IR18" s="174"/>
      <c r="IS18" s="174"/>
      <c r="IT18" s="174"/>
      <c r="IU18" s="174"/>
      <c r="IV18" s="174"/>
      <c r="IW18" s="174"/>
      <c r="IX18" s="174"/>
      <c r="IY18" s="174"/>
      <c r="IZ18" s="174"/>
      <c r="JA18" s="174"/>
      <c r="JB18" s="174"/>
      <c r="JC18" s="174"/>
      <c r="JD18" s="174"/>
      <c r="JE18" s="174"/>
      <c r="JF18" s="174"/>
      <c r="JG18" s="174"/>
      <c r="JH18" s="174"/>
      <c r="JI18" s="174"/>
      <c r="JJ18" s="174"/>
      <c r="JK18" s="174"/>
      <c r="JL18" s="174"/>
      <c r="JM18" s="174"/>
      <c r="JN18" s="174"/>
      <c r="JO18" s="174"/>
      <c r="JP18" s="174"/>
      <c r="JQ18" s="174"/>
      <c r="JR18" s="174"/>
      <c r="JS18" s="174"/>
      <c r="JT18" s="174"/>
      <c r="JU18" s="174"/>
      <c r="JV18" s="174"/>
      <c r="JW18" s="174"/>
      <c r="JX18" s="174"/>
      <c r="JY18" s="174"/>
      <c r="JZ18" s="174"/>
      <c r="KA18" s="174"/>
      <c r="KB18" s="174"/>
      <c r="KC18" s="174"/>
      <c r="KD18" s="174"/>
      <c r="KE18" s="174"/>
      <c r="KF18" s="174"/>
      <c r="KG18" s="174"/>
      <c r="KH18" s="174"/>
      <c r="KI18" s="174"/>
      <c r="KJ18" s="174"/>
      <c r="KK18" s="174"/>
      <c r="KL18" s="174"/>
      <c r="KM18" s="174"/>
      <c r="KN18" s="174"/>
      <c r="KO18" s="174"/>
      <c r="KP18" s="174"/>
      <c r="KQ18" s="174"/>
      <c r="KR18" s="174"/>
      <c r="KS18" s="174"/>
      <c r="KT18" s="174"/>
      <c r="KU18" s="174"/>
      <c r="KV18" s="174"/>
      <c r="KW18" s="174"/>
      <c r="KX18" s="174"/>
      <c r="KY18" s="174"/>
      <c r="KZ18" s="174"/>
      <c r="LA18" s="174"/>
      <c r="LB18" s="174"/>
      <c r="LC18" s="174"/>
      <c r="LD18" s="174"/>
      <c r="LE18" s="174"/>
      <c r="LF18" s="174"/>
      <c r="LG18" s="174"/>
      <c r="LH18" s="174"/>
      <c r="LI18" s="174"/>
      <c r="LJ18" s="174"/>
      <c r="LK18" s="174"/>
      <c r="LL18" s="174"/>
      <c r="LM18" s="174"/>
      <c r="LN18" s="174"/>
      <c r="LO18" s="174"/>
      <c r="LP18" s="174"/>
      <c r="LQ18" s="174"/>
      <c r="LR18" s="174"/>
      <c r="LS18" s="174"/>
      <c r="LT18" s="174"/>
      <c r="LU18" s="174"/>
      <c r="LV18" s="174"/>
      <c r="LW18" s="174"/>
      <c r="LX18" s="174"/>
      <c r="LY18" s="174"/>
      <c r="LZ18" s="174"/>
      <c r="MA18" s="174"/>
      <c r="MB18" s="174"/>
      <c r="MC18" s="174"/>
      <c r="MD18" s="174"/>
      <c r="ME18" s="174"/>
      <c r="MF18" s="174"/>
      <c r="MG18" s="174"/>
      <c r="MH18" s="174"/>
      <c r="MI18" s="174"/>
      <c r="MJ18" s="174"/>
      <c r="MK18" s="174"/>
      <c r="ML18" s="174"/>
      <c r="MM18" s="174"/>
      <c r="MN18" s="174"/>
      <c r="MO18" s="174"/>
      <c r="MP18" s="174"/>
      <c r="MQ18" s="174"/>
      <c r="MR18" s="174"/>
      <c r="MS18" s="174"/>
      <c r="MT18" s="174"/>
      <c r="MU18" s="174"/>
      <c r="MV18" s="174"/>
    </row>
    <row r="19" spans="1:360" s="15" customFormat="1" ht="29.25" customHeight="1" x14ac:dyDescent="0.2">
      <c r="A19" s="181">
        <v>12</v>
      </c>
      <c r="B19" s="182" t="s">
        <v>419</v>
      </c>
      <c r="C19" s="183" t="s">
        <v>471</v>
      </c>
      <c r="D19" s="184" t="s">
        <v>469</v>
      </c>
      <c r="E19" s="182" t="s">
        <v>469</v>
      </c>
      <c r="F19" s="181" t="s">
        <v>222</v>
      </c>
      <c r="G19" s="185">
        <v>12000</v>
      </c>
      <c r="H19" s="190">
        <v>0</v>
      </c>
      <c r="I19" s="185">
        <f t="shared" si="0"/>
        <v>12000</v>
      </c>
      <c r="J19" s="187">
        <v>0</v>
      </c>
      <c r="K19" s="191">
        <v>0</v>
      </c>
      <c r="L19" s="187">
        <v>0</v>
      </c>
      <c r="M19" s="187">
        <v>0</v>
      </c>
      <c r="N19" s="187">
        <v>0</v>
      </c>
      <c r="O19" s="185">
        <f t="shared" si="2"/>
        <v>12000</v>
      </c>
      <c r="P19" s="189" t="s">
        <v>486</v>
      </c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  <c r="FH19" s="174"/>
      <c r="FI19" s="174"/>
      <c r="FJ19" s="174"/>
      <c r="FK19" s="174"/>
      <c r="FL19" s="174"/>
      <c r="FM19" s="174"/>
      <c r="FN19" s="174"/>
      <c r="FO19" s="174"/>
      <c r="FP19" s="174"/>
      <c r="FQ19" s="174"/>
      <c r="FR19" s="174"/>
      <c r="FS19" s="174"/>
      <c r="FT19" s="174"/>
      <c r="FU19" s="174"/>
      <c r="FV19" s="174"/>
      <c r="FW19" s="174"/>
      <c r="FX19" s="174"/>
      <c r="FY19" s="174"/>
      <c r="FZ19" s="174"/>
      <c r="GA19" s="174"/>
      <c r="GB19" s="174"/>
      <c r="GC19" s="174"/>
      <c r="GD19" s="174"/>
      <c r="GE19" s="174"/>
      <c r="GF19" s="174"/>
      <c r="GG19" s="174"/>
      <c r="GH19" s="174"/>
      <c r="GI19" s="174"/>
      <c r="GJ19" s="174"/>
      <c r="GK19" s="174"/>
      <c r="GL19" s="174"/>
      <c r="GM19" s="174"/>
      <c r="GN19" s="174"/>
      <c r="GO19" s="174"/>
      <c r="GP19" s="174"/>
      <c r="GQ19" s="174"/>
      <c r="GR19" s="174"/>
      <c r="GS19" s="174"/>
      <c r="GT19" s="174"/>
      <c r="GU19" s="174"/>
      <c r="GV19" s="174"/>
      <c r="GW19" s="174"/>
      <c r="GX19" s="174"/>
      <c r="GY19" s="174"/>
      <c r="GZ19" s="174"/>
      <c r="HA19" s="174"/>
      <c r="HB19" s="174"/>
      <c r="HC19" s="174"/>
      <c r="HD19" s="174"/>
      <c r="HE19" s="174"/>
      <c r="HF19" s="174"/>
      <c r="HG19" s="174"/>
      <c r="HH19" s="174"/>
      <c r="HI19" s="174"/>
      <c r="HJ19" s="174"/>
      <c r="HK19" s="174"/>
      <c r="HL19" s="174"/>
      <c r="HM19" s="174"/>
      <c r="HN19" s="174"/>
      <c r="HO19" s="174"/>
      <c r="HP19" s="174"/>
      <c r="HQ19" s="174"/>
      <c r="HR19" s="174"/>
      <c r="HS19" s="174"/>
      <c r="HT19" s="174"/>
      <c r="HU19" s="174"/>
      <c r="HV19" s="174"/>
      <c r="HW19" s="174"/>
      <c r="HX19" s="174"/>
      <c r="HY19" s="174"/>
      <c r="HZ19" s="174"/>
      <c r="IA19" s="174"/>
      <c r="IB19" s="174"/>
      <c r="IC19" s="174"/>
      <c r="ID19" s="174"/>
      <c r="IE19" s="174"/>
      <c r="IF19" s="174"/>
      <c r="IG19" s="174"/>
      <c r="IH19" s="174"/>
      <c r="II19" s="174"/>
      <c r="IJ19" s="174"/>
      <c r="IK19" s="174"/>
      <c r="IL19" s="174"/>
      <c r="IM19" s="174"/>
      <c r="IN19" s="174"/>
      <c r="IO19" s="174"/>
      <c r="IP19" s="174"/>
      <c r="IQ19" s="174"/>
      <c r="IR19" s="174"/>
      <c r="IS19" s="174"/>
      <c r="IT19" s="174"/>
      <c r="IU19" s="174"/>
      <c r="IV19" s="174"/>
      <c r="IW19" s="174"/>
      <c r="IX19" s="174"/>
      <c r="IY19" s="174"/>
      <c r="IZ19" s="174"/>
      <c r="JA19" s="174"/>
      <c r="JB19" s="174"/>
      <c r="JC19" s="174"/>
      <c r="JD19" s="174"/>
      <c r="JE19" s="174"/>
      <c r="JF19" s="174"/>
      <c r="JG19" s="174"/>
      <c r="JH19" s="174"/>
      <c r="JI19" s="174"/>
      <c r="JJ19" s="174"/>
      <c r="JK19" s="174"/>
      <c r="JL19" s="174"/>
      <c r="JM19" s="174"/>
      <c r="JN19" s="174"/>
      <c r="JO19" s="174"/>
      <c r="JP19" s="174"/>
      <c r="JQ19" s="174"/>
      <c r="JR19" s="174"/>
      <c r="JS19" s="174"/>
      <c r="JT19" s="174"/>
      <c r="JU19" s="174"/>
      <c r="JV19" s="174"/>
      <c r="JW19" s="174"/>
      <c r="JX19" s="174"/>
      <c r="JY19" s="174"/>
      <c r="JZ19" s="174"/>
      <c r="KA19" s="174"/>
      <c r="KB19" s="174"/>
      <c r="KC19" s="174"/>
      <c r="KD19" s="174"/>
      <c r="KE19" s="174"/>
      <c r="KF19" s="174"/>
      <c r="KG19" s="174"/>
      <c r="KH19" s="174"/>
      <c r="KI19" s="174"/>
      <c r="KJ19" s="174"/>
      <c r="KK19" s="174"/>
      <c r="KL19" s="174"/>
      <c r="KM19" s="174"/>
      <c r="KN19" s="174"/>
      <c r="KO19" s="174"/>
      <c r="KP19" s="174"/>
      <c r="KQ19" s="174"/>
      <c r="KR19" s="174"/>
      <c r="KS19" s="174"/>
      <c r="KT19" s="174"/>
      <c r="KU19" s="174"/>
      <c r="KV19" s="174"/>
      <c r="KW19" s="174"/>
      <c r="KX19" s="174"/>
      <c r="KY19" s="174"/>
      <c r="KZ19" s="174"/>
      <c r="LA19" s="174"/>
      <c r="LB19" s="174"/>
      <c r="LC19" s="174"/>
      <c r="LD19" s="174"/>
      <c r="LE19" s="174"/>
      <c r="LF19" s="174"/>
      <c r="LG19" s="174"/>
      <c r="LH19" s="174"/>
      <c r="LI19" s="174"/>
      <c r="LJ19" s="174"/>
      <c r="LK19" s="174"/>
      <c r="LL19" s="174"/>
      <c r="LM19" s="174"/>
      <c r="LN19" s="174"/>
      <c r="LO19" s="174"/>
      <c r="LP19" s="174"/>
      <c r="LQ19" s="174"/>
      <c r="LR19" s="174"/>
      <c r="LS19" s="174"/>
      <c r="LT19" s="174"/>
      <c r="LU19" s="174"/>
      <c r="LV19" s="174"/>
      <c r="LW19" s="174"/>
      <c r="LX19" s="174"/>
      <c r="LY19" s="174"/>
      <c r="LZ19" s="174"/>
      <c r="MA19" s="174"/>
      <c r="MB19" s="174"/>
      <c r="MC19" s="174"/>
      <c r="MD19" s="174"/>
      <c r="ME19" s="174"/>
      <c r="MF19" s="174"/>
      <c r="MG19" s="174"/>
      <c r="MH19" s="174"/>
      <c r="MI19" s="174"/>
      <c r="MJ19" s="174"/>
      <c r="MK19" s="174"/>
      <c r="ML19" s="174"/>
      <c r="MM19" s="174"/>
      <c r="MN19" s="174"/>
      <c r="MO19" s="174"/>
      <c r="MP19" s="174"/>
      <c r="MQ19" s="174"/>
      <c r="MR19" s="174"/>
      <c r="MS19" s="174"/>
      <c r="MT19" s="174"/>
      <c r="MU19" s="174"/>
      <c r="MV19" s="174"/>
    </row>
    <row r="20" spans="1:360" s="15" customFormat="1" ht="29.25" customHeight="1" x14ac:dyDescent="0.2">
      <c r="A20" s="181">
        <v>13</v>
      </c>
      <c r="B20" s="182" t="s">
        <v>421</v>
      </c>
      <c r="C20" s="183" t="s">
        <v>471</v>
      </c>
      <c r="D20" s="184" t="s">
        <v>469</v>
      </c>
      <c r="E20" s="182" t="s">
        <v>469</v>
      </c>
      <c r="F20" s="181" t="s">
        <v>222</v>
      </c>
      <c r="G20" s="185">
        <v>12000</v>
      </c>
      <c r="H20" s="190">
        <v>0</v>
      </c>
      <c r="I20" s="185">
        <f t="shared" si="0"/>
        <v>12000</v>
      </c>
      <c r="J20" s="187">
        <v>0</v>
      </c>
      <c r="K20" s="191">
        <v>0</v>
      </c>
      <c r="L20" s="187">
        <v>0</v>
      </c>
      <c r="M20" s="187">
        <v>0</v>
      </c>
      <c r="N20" s="187">
        <v>0</v>
      </c>
      <c r="O20" s="185">
        <f t="shared" si="2"/>
        <v>12000</v>
      </c>
      <c r="P20" s="189" t="s">
        <v>486</v>
      </c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4"/>
      <c r="EB20" s="174"/>
      <c r="EC20" s="174"/>
      <c r="ED20" s="174"/>
      <c r="EE20" s="174"/>
      <c r="EF20" s="174"/>
      <c r="EG20" s="174"/>
      <c r="EH20" s="174"/>
      <c r="EI20" s="174"/>
      <c r="EJ20" s="174"/>
      <c r="EK20" s="174"/>
      <c r="EL20" s="174"/>
      <c r="EM20" s="174"/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4"/>
      <c r="EZ20" s="174"/>
      <c r="FA20" s="174"/>
      <c r="FB20" s="174"/>
      <c r="FC20" s="174"/>
      <c r="FD20" s="174"/>
      <c r="FE20" s="174"/>
      <c r="FF20" s="174"/>
      <c r="FG20" s="174"/>
      <c r="FH20" s="174"/>
      <c r="FI20" s="174"/>
      <c r="FJ20" s="174"/>
      <c r="FK20" s="174"/>
      <c r="FL20" s="174"/>
      <c r="FM20" s="174"/>
      <c r="FN20" s="174"/>
      <c r="FO20" s="174"/>
      <c r="FP20" s="174"/>
      <c r="FQ20" s="174"/>
      <c r="FR20" s="174"/>
      <c r="FS20" s="174"/>
      <c r="FT20" s="174"/>
      <c r="FU20" s="174"/>
      <c r="FV20" s="174"/>
      <c r="FW20" s="174"/>
      <c r="FX20" s="174"/>
      <c r="FY20" s="174"/>
      <c r="FZ20" s="174"/>
      <c r="GA20" s="174"/>
      <c r="GB20" s="174"/>
      <c r="GC20" s="174"/>
      <c r="GD20" s="174"/>
      <c r="GE20" s="174"/>
      <c r="GF20" s="174"/>
      <c r="GG20" s="174"/>
      <c r="GH20" s="174"/>
      <c r="GI20" s="174"/>
      <c r="GJ20" s="174"/>
      <c r="GK20" s="174"/>
      <c r="GL20" s="174"/>
      <c r="GM20" s="174"/>
      <c r="GN20" s="174"/>
      <c r="GO20" s="174"/>
      <c r="GP20" s="174"/>
      <c r="GQ20" s="174"/>
      <c r="GR20" s="174"/>
      <c r="GS20" s="174"/>
      <c r="GT20" s="174"/>
      <c r="GU20" s="174"/>
      <c r="GV20" s="174"/>
      <c r="GW20" s="174"/>
      <c r="GX20" s="174"/>
      <c r="GY20" s="174"/>
      <c r="GZ20" s="174"/>
      <c r="HA20" s="174"/>
      <c r="HB20" s="174"/>
      <c r="HC20" s="174"/>
      <c r="HD20" s="174"/>
      <c r="HE20" s="174"/>
      <c r="HF20" s="174"/>
      <c r="HG20" s="174"/>
      <c r="HH20" s="174"/>
      <c r="HI20" s="174"/>
      <c r="HJ20" s="174"/>
      <c r="HK20" s="174"/>
      <c r="HL20" s="174"/>
      <c r="HM20" s="174"/>
      <c r="HN20" s="174"/>
      <c r="HO20" s="174"/>
      <c r="HP20" s="174"/>
      <c r="HQ20" s="174"/>
      <c r="HR20" s="174"/>
      <c r="HS20" s="174"/>
      <c r="HT20" s="174"/>
      <c r="HU20" s="174"/>
      <c r="HV20" s="174"/>
      <c r="HW20" s="174"/>
      <c r="HX20" s="174"/>
      <c r="HY20" s="174"/>
      <c r="HZ20" s="174"/>
      <c r="IA20" s="174"/>
      <c r="IB20" s="174"/>
      <c r="IC20" s="174"/>
      <c r="ID20" s="174"/>
      <c r="IE20" s="174"/>
      <c r="IF20" s="174"/>
      <c r="IG20" s="174"/>
      <c r="IH20" s="174"/>
      <c r="II20" s="174"/>
      <c r="IJ20" s="174"/>
      <c r="IK20" s="174"/>
      <c r="IL20" s="174"/>
      <c r="IM20" s="174"/>
      <c r="IN20" s="174"/>
      <c r="IO20" s="174"/>
      <c r="IP20" s="174"/>
      <c r="IQ20" s="174"/>
      <c r="IR20" s="174"/>
      <c r="IS20" s="174"/>
      <c r="IT20" s="174"/>
      <c r="IU20" s="174"/>
      <c r="IV20" s="174"/>
      <c r="IW20" s="174"/>
      <c r="IX20" s="174"/>
      <c r="IY20" s="174"/>
      <c r="IZ20" s="174"/>
      <c r="JA20" s="174"/>
      <c r="JB20" s="174"/>
      <c r="JC20" s="174"/>
      <c r="JD20" s="174"/>
      <c r="JE20" s="174"/>
      <c r="JF20" s="174"/>
      <c r="JG20" s="174"/>
      <c r="JH20" s="174"/>
      <c r="JI20" s="174"/>
      <c r="JJ20" s="174"/>
      <c r="JK20" s="174"/>
      <c r="JL20" s="174"/>
      <c r="JM20" s="174"/>
      <c r="JN20" s="174"/>
      <c r="JO20" s="174"/>
      <c r="JP20" s="174"/>
      <c r="JQ20" s="174"/>
      <c r="JR20" s="174"/>
      <c r="JS20" s="174"/>
      <c r="JT20" s="174"/>
      <c r="JU20" s="174"/>
      <c r="JV20" s="174"/>
      <c r="JW20" s="174"/>
      <c r="JX20" s="174"/>
      <c r="JY20" s="174"/>
      <c r="JZ20" s="174"/>
      <c r="KA20" s="174"/>
      <c r="KB20" s="174"/>
      <c r="KC20" s="174"/>
      <c r="KD20" s="174"/>
      <c r="KE20" s="174"/>
      <c r="KF20" s="174"/>
      <c r="KG20" s="174"/>
      <c r="KH20" s="174"/>
      <c r="KI20" s="174"/>
      <c r="KJ20" s="174"/>
      <c r="KK20" s="174"/>
      <c r="KL20" s="174"/>
      <c r="KM20" s="174"/>
      <c r="KN20" s="174"/>
      <c r="KO20" s="174"/>
      <c r="KP20" s="174"/>
      <c r="KQ20" s="174"/>
      <c r="KR20" s="174"/>
      <c r="KS20" s="174"/>
      <c r="KT20" s="174"/>
      <c r="KU20" s="174"/>
      <c r="KV20" s="174"/>
      <c r="KW20" s="174"/>
      <c r="KX20" s="174"/>
      <c r="KY20" s="174"/>
      <c r="KZ20" s="174"/>
      <c r="LA20" s="174"/>
      <c r="LB20" s="174"/>
      <c r="LC20" s="174"/>
      <c r="LD20" s="174"/>
      <c r="LE20" s="174"/>
      <c r="LF20" s="174"/>
      <c r="LG20" s="174"/>
      <c r="LH20" s="174"/>
      <c r="LI20" s="174"/>
      <c r="LJ20" s="174"/>
      <c r="LK20" s="174"/>
      <c r="LL20" s="174"/>
      <c r="LM20" s="174"/>
      <c r="LN20" s="174"/>
      <c r="LO20" s="174"/>
      <c r="LP20" s="174"/>
      <c r="LQ20" s="174"/>
      <c r="LR20" s="174"/>
      <c r="LS20" s="174"/>
      <c r="LT20" s="174"/>
      <c r="LU20" s="174"/>
      <c r="LV20" s="174"/>
      <c r="LW20" s="174"/>
      <c r="LX20" s="174"/>
      <c r="LY20" s="174"/>
      <c r="LZ20" s="174"/>
      <c r="MA20" s="174"/>
      <c r="MB20" s="174"/>
      <c r="MC20" s="174"/>
      <c r="MD20" s="174"/>
      <c r="ME20" s="174"/>
      <c r="MF20" s="174"/>
      <c r="MG20" s="174"/>
      <c r="MH20" s="174"/>
      <c r="MI20" s="174"/>
      <c r="MJ20" s="174"/>
      <c r="MK20" s="174"/>
      <c r="ML20" s="174"/>
      <c r="MM20" s="174"/>
      <c r="MN20" s="174"/>
      <c r="MO20" s="174"/>
      <c r="MP20" s="174"/>
      <c r="MQ20" s="174"/>
      <c r="MR20" s="174"/>
      <c r="MS20" s="174"/>
      <c r="MT20" s="174"/>
      <c r="MU20" s="174"/>
      <c r="MV20" s="174"/>
    </row>
    <row r="21" spans="1:360" s="15" customFormat="1" ht="29.25" customHeight="1" x14ac:dyDescent="0.2">
      <c r="A21" s="181">
        <v>14</v>
      </c>
      <c r="B21" s="182" t="s">
        <v>462</v>
      </c>
      <c r="C21" s="183" t="s">
        <v>471</v>
      </c>
      <c r="D21" s="184" t="s">
        <v>469</v>
      </c>
      <c r="E21" s="182" t="s">
        <v>469</v>
      </c>
      <c r="F21" s="181" t="s">
        <v>222</v>
      </c>
      <c r="G21" s="185">
        <v>16000</v>
      </c>
      <c r="H21" s="190">
        <v>0</v>
      </c>
      <c r="I21" s="185">
        <f t="shared" si="0"/>
        <v>16000</v>
      </c>
      <c r="J21" s="187">
        <v>0</v>
      </c>
      <c r="K21" s="191">
        <v>0</v>
      </c>
      <c r="L21" s="187">
        <v>0</v>
      </c>
      <c r="M21" s="192">
        <v>2695.95</v>
      </c>
      <c r="N21" s="185">
        <f t="shared" si="1"/>
        <v>2695.95</v>
      </c>
      <c r="O21" s="185">
        <f t="shared" si="2"/>
        <v>13304.05</v>
      </c>
      <c r="P21" s="189" t="s">
        <v>486</v>
      </c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4"/>
      <c r="EB21" s="174"/>
      <c r="EC21" s="174"/>
      <c r="ED21" s="174"/>
      <c r="EE21" s="174"/>
      <c r="EF21" s="174"/>
      <c r="EG21" s="174"/>
      <c r="EH21" s="174"/>
      <c r="EI21" s="174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4"/>
      <c r="EZ21" s="174"/>
      <c r="FA21" s="174"/>
      <c r="FB21" s="174"/>
      <c r="FC21" s="174"/>
      <c r="FD21" s="174"/>
      <c r="FE21" s="174"/>
      <c r="FF21" s="174"/>
      <c r="FG21" s="174"/>
      <c r="FH21" s="174"/>
      <c r="FI21" s="174"/>
      <c r="FJ21" s="174"/>
      <c r="FK21" s="174"/>
      <c r="FL21" s="174"/>
      <c r="FM21" s="174"/>
      <c r="FN21" s="174"/>
      <c r="FO21" s="174"/>
      <c r="FP21" s="174"/>
      <c r="FQ21" s="174"/>
      <c r="FR21" s="174"/>
      <c r="FS21" s="174"/>
      <c r="FT21" s="174"/>
      <c r="FU21" s="174"/>
      <c r="FV21" s="174"/>
      <c r="FW21" s="174"/>
      <c r="FX21" s="174"/>
      <c r="FY21" s="174"/>
      <c r="FZ21" s="174"/>
      <c r="GA21" s="174"/>
      <c r="GB21" s="174"/>
      <c r="GC21" s="174"/>
      <c r="GD21" s="174"/>
      <c r="GE21" s="174"/>
      <c r="GF21" s="174"/>
      <c r="GG21" s="174"/>
      <c r="GH21" s="174"/>
      <c r="GI21" s="174"/>
      <c r="GJ21" s="174"/>
      <c r="GK21" s="174"/>
      <c r="GL21" s="174"/>
      <c r="GM21" s="174"/>
      <c r="GN21" s="174"/>
      <c r="GO21" s="174"/>
      <c r="GP21" s="174"/>
      <c r="GQ21" s="174"/>
      <c r="GR21" s="174"/>
      <c r="GS21" s="174"/>
      <c r="GT21" s="174"/>
      <c r="GU21" s="174"/>
      <c r="GV21" s="174"/>
      <c r="GW21" s="174"/>
      <c r="GX21" s="174"/>
      <c r="GY21" s="174"/>
      <c r="GZ21" s="174"/>
      <c r="HA21" s="174"/>
      <c r="HB21" s="174"/>
      <c r="HC21" s="174"/>
      <c r="HD21" s="174"/>
      <c r="HE21" s="174"/>
      <c r="HF21" s="174"/>
      <c r="HG21" s="174"/>
      <c r="HH21" s="174"/>
      <c r="HI21" s="174"/>
      <c r="HJ21" s="174"/>
      <c r="HK21" s="174"/>
      <c r="HL21" s="174"/>
      <c r="HM21" s="174"/>
      <c r="HN21" s="174"/>
      <c r="HO21" s="174"/>
      <c r="HP21" s="174"/>
      <c r="HQ21" s="174"/>
      <c r="HR21" s="174"/>
      <c r="HS21" s="174"/>
      <c r="HT21" s="174"/>
      <c r="HU21" s="174"/>
      <c r="HV21" s="174"/>
      <c r="HW21" s="174"/>
      <c r="HX21" s="174"/>
      <c r="HY21" s="174"/>
      <c r="HZ21" s="174"/>
      <c r="IA21" s="174"/>
      <c r="IB21" s="174"/>
      <c r="IC21" s="174"/>
      <c r="ID21" s="174"/>
      <c r="IE21" s="174"/>
      <c r="IF21" s="174"/>
      <c r="IG21" s="174"/>
      <c r="IH21" s="174"/>
      <c r="II21" s="174"/>
      <c r="IJ21" s="174"/>
      <c r="IK21" s="174"/>
      <c r="IL21" s="174"/>
      <c r="IM21" s="174"/>
      <c r="IN21" s="174"/>
      <c r="IO21" s="174"/>
      <c r="IP21" s="174"/>
      <c r="IQ21" s="174"/>
      <c r="IR21" s="174"/>
      <c r="IS21" s="174"/>
      <c r="IT21" s="174"/>
      <c r="IU21" s="174"/>
      <c r="IV21" s="174"/>
      <c r="IW21" s="174"/>
      <c r="IX21" s="174"/>
      <c r="IY21" s="174"/>
      <c r="IZ21" s="174"/>
      <c r="JA21" s="174"/>
      <c r="JB21" s="174"/>
      <c r="JC21" s="174"/>
      <c r="JD21" s="174"/>
      <c r="JE21" s="174"/>
      <c r="JF21" s="174"/>
      <c r="JG21" s="174"/>
      <c r="JH21" s="174"/>
      <c r="JI21" s="174"/>
      <c r="JJ21" s="174"/>
      <c r="JK21" s="174"/>
      <c r="JL21" s="174"/>
      <c r="JM21" s="174"/>
      <c r="JN21" s="174"/>
      <c r="JO21" s="174"/>
      <c r="JP21" s="174"/>
      <c r="JQ21" s="174"/>
      <c r="JR21" s="174"/>
      <c r="JS21" s="174"/>
      <c r="JT21" s="174"/>
      <c r="JU21" s="174"/>
      <c r="JV21" s="174"/>
      <c r="JW21" s="174"/>
      <c r="JX21" s="174"/>
      <c r="JY21" s="174"/>
      <c r="JZ21" s="174"/>
      <c r="KA21" s="174"/>
      <c r="KB21" s="174"/>
      <c r="KC21" s="174"/>
      <c r="KD21" s="174"/>
      <c r="KE21" s="174"/>
      <c r="KF21" s="174"/>
      <c r="KG21" s="174"/>
      <c r="KH21" s="174"/>
      <c r="KI21" s="174"/>
      <c r="KJ21" s="174"/>
      <c r="KK21" s="174"/>
      <c r="KL21" s="174"/>
      <c r="KM21" s="174"/>
      <c r="KN21" s="174"/>
      <c r="KO21" s="174"/>
      <c r="KP21" s="174"/>
      <c r="KQ21" s="174"/>
      <c r="KR21" s="174"/>
      <c r="KS21" s="174"/>
      <c r="KT21" s="174"/>
      <c r="KU21" s="174"/>
      <c r="KV21" s="174"/>
      <c r="KW21" s="174"/>
      <c r="KX21" s="174"/>
      <c r="KY21" s="174"/>
      <c r="KZ21" s="174"/>
      <c r="LA21" s="174"/>
      <c r="LB21" s="174"/>
      <c r="LC21" s="174"/>
      <c r="LD21" s="174"/>
      <c r="LE21" s="174"/>
      <c r="LF21" s="174"/>
      <c r="LG21" s="174"/>
      <c r="LH21" s="174"/>
      <c r="LI21" s="174"/>
      <c r="LJ21" s="174"/>
      <c r="LK21" s="174"/>
      <c r="LL21" s="174"/>
      <c r="LM21" s="174"/>
      <c r="LN21" s="174"/>
      <c r="LO21" s="174"/>
      <c r="LP21" s="174"/>
      <c r="LQ21" s="174"/>
      <c r="LR21" s="174"/>
      <c r="LS21" s="174"/>
      <c r="LT21" s="174"/>
      <c r="LU21" s="174"/>
      <c r="LV21" s="174"/>
      <c r="LW21" s="174"/>
      <c r="LX21" s="174"/>
      <c r="LY21" s="174"/>
      <c r="LZ21" s="174"/>
      <c r="MA21" s="174"/>
      <c r="MB21" s="174"/>
      <c r="MC21" s="174"/>
      <c r="MD21" s="174"/>
      <c r="ME21" s="174"/>
      <c r="MF21" s="174"/>
      <c r="MG21" s="174"/>
      <c r="MH21" s="174"/>
      <c r="MI21" s="174"/>
      <c r="MJ21" s="174"/>
      <c r="MK21" s="174"/>
      <c r="ML21" s="174"/>
      <c r="MM21" s="174"/>
      <c r="MN21" s="174"/>
      <c r="MO21" s="174"/>
      <c r="MP21" s="174"/>
      <c r="MQ21" s="174"/>
      <c r="MR21" s="174"/>
      <c r="MS21" s="174"/>
      <c r="MT21" s="174"/>
      <c r="MU21" s="174"/>
      <c r="MV21" s="174"/>
    </row>
    <row r="22" spans="1:360" s="15" customFormat="1" ht="29.25" customHeight="1" x14ac:dyDescent="0.2">
      <c r="A22" s="181">
        <v>15</v>
      </c>
      <c r="B22" s="182" t="s">
        <v>473</v>
      </c>
      <c r="C22" s="183" t="s">
        <v>471</v>
      </c>
      <c r="D22" s="184" t="s">
        <v>474</v>
      </c>
      <c r="E22" s="182" t="s">
        <v>474</v>
      </c>
      <c r="F22" s="181" t="s">
        <v>222</v>
      </c>
      <c r="G22" s="185">
        <v>60000</v>
      </c>
      <c r="H22" s="190">
        <v>0</v>
      </c>
      <c r="I22" s="185">
        <f t="shared" si="0"/>
        <v>60000</v>
      </c>
      <c r="J22" s="187">
        <v>0</v>
      </c>
      <c r="K22" s="188">
        <v>4195.88</v>
      </c>
      <c r="L22" s="187">
        <v>0</v>
      </c>
      <c r="M22" s="187">
        <v>0</v>
      </c>
      <c r="N22" s="185">
        <f t="shared" si="1"/>
        <v>4195.88</v>
      </c>
      <c r="O22" s="185">
        <f t="shared" si="2"/>
        <v>55804.12</v>
      </c>
      <c r="P22" s="189" t="s">
        <v>486</v>
      </c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4"/>
      <c r="EJ22" s="174"/>
      <c r="EK22" s="174"/>
      <c r="EL22" s="174"/>
      <c r="EM22" s="174"/>
      <c r="EN22" s="174"/>
      <c r="EO22" s="174"/>
      <c r="EP22" s="174"/>
      <c r="EQ22" s="174"/>
      <c r="ER22" s="174"/>
      <c r="ES22" s="174"/>
      <c r="ET22" s="174"/>
      <c r="EU22" s="174"/>
      <c r="EV22" s="174"/>
      <c r="EW22" s="174"/>
      <c r="EX22" s="174"/>
      <c r="EY22" s="174"/>
      <c r="EZ22" s="174"/>
      <c r="FA22" s="174"/>
      <c r="FB22" s="174"/>
      <c r="FC22" s="174"/>
      <c r="FD22" s="174"/>
      <c r="FE22" s="174"/>
      <c r="FF22" s="174"/>
      <c r="FG22" s="174"/>
      <c r="FH22" s="174"/>
      <c r="FI22" s="174"/>
      <c r="FJ22" s="174"/>
      <c r="FK22" s="174"/>
      <c r="FL22" s="174"/>
      <c r="FM22" s="174"/>
      <c r="FN22" s="174"/>
      <c r="FO22" s="174"/>
      <c r="FP22" s="174"/>
      <c r="FQ22" s="174"/>
      <c r="FR22" s="174"/>
      <c r="FS22" s="174"/>
      <c r="FT22" s="174"/>
      <c r="FU22" s="174"/>
      <c r="FV22" s="174"/>
      <c r="FW22" s="174"/>
      <c r="FX22" s="174"/>
      <c r="FY22" s="174"/>
      <c r="FZ22" s="174"/>
      <c r="GA22" s="174"/>
      <c r="GB22" s="174"/>
      <c r="GC22" s="174"/>
      <c r="GD22" s="174"/>
      <c r="GE22" s="174"/>
      <c r="GF22" s="174"/>
      <c r="GG22" s="174"/>
      <c r="GH22" s="174"/>
      <c r="GI22" s="174"/>
      <c r="GJ22" s="174"/>
      <c r="GK22" s="174"/>
      <c r="GL22" s="174"/>
      <c r="GM22" s="174"/>
      <c r="GN22" s="174"/>
      <c r="GO22" s="174"/>
      <c r="GP22" s="174"/>
      <c r="GQ22" s="174"/>
      <c r="GR22" s="174"/>
      <c r="GS22" s="174"/>
      <c r="GT22" s="174"/>
      <c r="GU22" s="174"/>
      <c r="GV22" s="174"/>
      <c r="GW22" s="174"/>
      <c r="GX22" s="174"/>
      <c r="GY22" s="174"/>
      <c r="GZ22" s="174"/>
      <c r="HA22" s="174"/>
      <c r="HB22" s="174"/>
      <c r="HC22" s="174"/>
      <c r="HD22" s="174"/>
      <c r="HE22" s="174"/>
      <c r="HF22" s="174"/>
      <c r="HG22" s="174"/>
      <c r="HH22" s="174"/>
      <c r="HI22" s="174"/>
      <c r="HJ22" s="174"/>
      <c r="HK22" s="174"/>
      <c r="HL22" s="174"/>
      <c r="HM22" s="174"/>
      <c r="HN22" s="174"/>
      <c r="HO22" s="174"/>
      <c r="HP22" s="174"/>
      <c r="HQ22" s="174"/>
      <c r="HR22" s="174"/>
      <c r="HS22" s="174"/>
      <c r="HT22" s="174"/>
      <c r="HU22" s="174"/>
      <c r="HV22" s="174"/>
      <c r="HW22" s="174"/>
      <c r="HX22" s="174"/>
      <c r="HY22" s="174"/>
      <c r="HZ22" s="174"/>
      <c r="IA22" s="174"/>
      <c r="IB22" s="174"/>
      <c r="IC22" s="174"/>
      <c r="ID22" s="174"/>
      <c r="IE22" s="174"/>
      <c r="IF22" s="174"/>
      <c r="IG22" s="174"/>
      <c r="IH22" s="174"/>
      <c r="II22" s="174"/>
      <c r="IJ22" s="174"/>
      <c r="IK22" s="174"/>
      <c r="IL22" s="174"/>
      <c r="IM22" s="174"/>
      <c r="IN22" s="174"/>
      <c r="IO22" s="174"/>
      <c r="IP22" s="174"/>
      <c r="IQ22" s="174"/>
      <c r="IR22" s="174"/>
      <c r="IS22" s="174"/>
      <c r="IT22" s="174"/>
      <c r="IU22" s="174"/>
      <c r="IV22" s="174"/>
      <c r="IW22" s="174"/>
      <c r="IX22" s="174"/>
      <c r="IY22" s="174"/>
      <c r="IZ22" s="174"/>
      <c r="JA22" s="174"/>
      <c r="JB22" s="174"/>
      <c r="JC22" s="174"/>
      <c r="JD22" s="174"/>
      <c r="JE22" s="174"/>
      <c r="JF22" s="174"/>
      <c r="JG22" s="174"/>
      <c r="JH22" s="174"/>
      <c r="JI22" s="174"/>
      <c r="JJ22" s="174"/>
      <c r="JK22" s="174"/>
      <c r="JL22" s="174"/>
      <c r="JM22" s="174"/>
      <c r="JN22" s="174"/>
      <c r="JO22" s="174"/>
      <c r="JP22" s="174"/>
      <c r="JQ22" s="174"/>
      <c r="JR22" s="174"/>
      <c r="JS22" s="174"/>
      <c r="JT22" s="174"/>
      <c r="JU22" s="174"/>
      <c r="JV22" s="174"/>
      <c r="JW22" s="174"/>
      <c r="JX22" s="174"/>
      <c r="JY22" s="174"/>
      <c r="JZ22" s="174"/>
      <c r="KA22" s="174"/>
      <c r="KB22" s="174"/>
      <c r="KC22" s="174"/>
      <c r="KD22" s="174"/>
      <c r="KE22" s="174"/>
      <c r="KF22" s="174"/>
      <c r="KG22" s="174"/>
      <c r="KH22" s="174"/>
      <c r="KI22" s="174"/>
      <c r="KJ22" s="174"/>
      <c r="KK22" s="174"/>
      <c r="KL22" s="174"/>
      <c r="KM22" s="174"/>
      <c r="KN22" s="174"/>
      <c r="KO22" s="174"/>
      <c r="KP22" s="174"/>
      <c r="KQ22" s="174"/>
      <c r="KR22" s="174"/>
      <c r="KS22" s="174"/>
      <c r="KT22" s="174"/>
      <c r="KU22" s="174"/>
      <c r="KV22" s="174"/>
      <c r="KW22" s="174"/>
      <c r="KX22" s="174"/>
      <c r="KY22" s="174"/>
      <c r="KZ22" s="174"/>
      <c r="LA22" s="174"/>
      <c r="LB22" s="174"/>
      <c r="LC22" s="174"/>
      <c r="LD22" s="174"/>
      <c r="LE22" s="174"/>
      <c r="LF22" s="174"/>
      <c r="LG22" s="174"/>
      <c r="LH22" s="174"/>
      <c r="LI22" s="174"/>
      <c r="LJ22" s="174"/>
      <c r="LK22" s="174"/>
      <c r="LL22" s="174"/>
      <c r="LM22" s="174"/>
      <c r="LN22" s="174"/>
      <c r="LO22" s="174"/>
      <c r="LP22" s="174"/>
      <c r="LQ22" s="174"/>
      <c r="LR22" s="174"/>
      <c r="LS22" s="174"/>
      <c r="LT22" s="174"/>
      <c r="LU22" s="174"/>
      <c r="LV22" s="174"/>
      <c r="LW22" s="174"/>
      <c r="LX22" s="174"/>
      <c r="LY22" s="174"/>
      <c r="LZ22" s="174"/>
      <c r="MA22" s="174"/>
      <c r="MB22" s="174"/>
      <c r="MC22" s="174"/>
      <c r="MD22" s="174"/>
      <c r="ME22" s="174"/>
      <c r="MF22" s="174"/>
      <c r="MG22" s="174"/>
      <c r="MH22" s="174"/>
      <c r="MI22" s="174"/>
      <c r="MJ22" s="174"/>
      <c r="MK22" s="174"/>
      <c r="ML22" s="174"/>
      <c r="MM22" s="174"/>
      <c r="MN22" s="174"/>
      <c r="MO22" s="174"/>
      <c r="MP22" s="174"/>
      <c r="MQ22" s="174"/>
      <c r="MR22" s="174"/>
      <c r="MS22" s="174"/>
      <c r="MT22" s="174"/>
      <c r="MU22" s="174"/>
      <c r="MV22" s="174"/>
    </row>
    <row r="23" spans="1:360" s="15" customFormat="1" ht="29.25" customHeight="1" x14ac:dyDescent="0.2">
      <c r="A23" s="181">
        <v>16</v>
      </c>
      <c r="B23" s="182" t="s">
        <v>475</v>
      </c>
      <c r="C23" s="183" t="s">
        <v>471</v>
      </c>
      <c r="D23" s="184" t="s">
        <v>474</v>
      </c>
      <c r="E23" s="182" t="s">
        <v>474</v>
      </c>
      <c r="F23" s="181" t="s">
        <v>222</v>
      </c>
      <c r="G23" s="185">
        <v>60000</v>
      </c>
      <c r="H23" s="190">
        <v>0</v>
      </c>
      <c r="I23" s="185">
        <f t="shared" si="0"/>
        <v>60000</v>
      </c>
      <c r="J23" s="187">
        <v>0</v>
      </c>
      <c r="K23" s="188">
        <v>4195.88</v>
      </c>
      <c r="L23" s="187">
        <v>0</v>
      </c>
      <c r="M23" s="187">
        <v>0</v>
      </c>
      <c r="N23" s="185">
        <f t="shared" si="1"/>
        <v>4195.88</v>
      </c>
      <c r="O23" s="185">
        <f t="shared" si="2"/>
        <v>55804.12</v>
      </c>
      <c r="P23" s="189" t="s">
        <v>486</v>
      </c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4"/>
      <c r="EO23" s="174"/>
      <c r="EP23" s="174"/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4"/>
      <c r="FB23" s="174"/>
      <c r="FC23" s="174"/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4"/>
      <c r="FO23" s="174"/>
      <c r="FP23" s="174"/>
      <c r="FQ23" s="174"/>
      <c r="FR23" s="174"/>
      <c r="FS23" s="174"/>
      <c r="FT23" s="174"/>
      <c r="FU23" s="174"/>
      <c r="FV23" s="174"/>
      <c r="FW23" s="174"/>
      <c r="FX23" s="174"/>
      <c r="FY23" s="174"/>
      <c r="FZ23" s="174"/>
      <c r="GA23" s="174"/>
      <c r="GB23" s="174"/>
      <c r="GC23" s="174"/>
      <c r="GD23" s="174"/>
      <c r="GE23" s="174"/>
      <c r="GF23" s="174"/>
      <c r="GG23" s="174"/>
      <c r="GH23" s="174"/>
      <c r="GI23" s="174"/>
      <c r="GJ23" s="174"/>
      <c r="GK23" s="174"/>
      <c r="GL23" s="174"/>
      <c r="GM23" s="174"/>
      <c r="GN23" s="174"/>
      <c r="GO23" s="174"/>
      <c r="GP23" s="174"/>
      <c r="GQ23" s="174"/>
      <c r="GR23" s="174"/>
      <c r="GS23" s="174"/>
      <c r="GT23" s="174"/>
      <c r="GU23" s="174"/>
      <c r="GV23" s="174"/>
      <c r="GW23" s="174"/>
      <c r="GX23" s="174"/>
      <c r="GY23" s="174"/>
      <c r="GZ23" s="174"/>
      <c r="HA23" s="174"/>
      <c r="HB23" s="174"/>
      <c r="HC23" s="174"/>
      <c r="HD23" s="174"/>
      <c r="HE23" s="174"/>
      <c r="HF23" s="174"/>
      <c r="HG23" s="174"/>
      <c r="HH23" s="174"/>
      <c r="HI23" s="174"/>
      <c r="HJ23" s="174"/>
      <c r="HK23" s="174"/>
      <c r="HL23" s="174"/>
      <c r="HM23" s="174"/>
      <c r="HN23" s="174"/>
      <c r="HO23" s="174"/>
      <c r="HP23" s="174"/>
      <c r="HQ23" s="174"/>
      <c r="HR23" s="174"/>
      <c r="HS23" s="174"/>
      <c r="HT23" s="174"/>
      <c r="HU23" s="174"/>
      <c r="HV23" s="174"/>
      <c r="HW23" s="174"/>
      <c r="HX23" s="174"/>
      <c r="HY23" s="174"/>
      <c r="HZ23" s="174"/>
      <c r="IA23" s="174"/>
      <c r="IB23" s="174"/>
      <c r="IC23" s="174"/>
      <c r="ID23" s="174"/>
      <c r="IE23" s="174"/>
      <c r="IF23" s="174"/>
      <c r="IG23" s="174"/>
      <c r="IH23" s="174"/>
      <c r="II23" s="174"/>
      <c r="IJ23" s="174"/>
      <c r="IK23" s="174"/>
      <c r="IL23" s="174"/>
      <c r="IM23" s="174"/>
      <c r="IN23" s="174"/>
      <c r="IO23" s="174"/>
      <c r="IP23" s="174"/>
      <c r="IQ23" s="174"/>
      <c r="IR23" s="174"/>
      <c r="IS23" s="174"/>
      <c r="IT23" s="174"/>
      <c r="IU23" s="174"/>
      <c r="IV23" s="174"/>
      <c r="IW23" s="174"/>
      <c r="IX23" s="174"/>
      <c r="IY23" s="174"/>
      <c r="IZ23" s="174"/>
      <c r="JA23" s="174"/>
      <c r="JB23" s="174"/>
      <c r="JC23" s="174"/>
      <c r="JD23" s="174"/>
      <c r="JE23" s="174"/>
      <c r="JF23" s="174"/>
      <c r="JG23" s="174"/>
      <c r="JH23" s="174"/>
      <c r="JI23" s="174"/>
      <c r="JJ23" s="174"/>
      <c r="JK23" s="174"/>
      <c r="JL23" s="174"/>
      <c r="JM23" s="174"/>
      <c r="JN23" s="174"/>
      <c r="JO23" s="174"/>
      <c r="JP23" s="174"/>
      <c r="JQ23" s="174"/>
      <c r="JR23" s="174"/>
      <c r="JS23" s="174"/>
      <c r="JT23" s="174"/>
      <c r="JU23" s="174"/>
      <c r="JV23" s="174"/>
      <c r="JW23" s="174"/>
      <c r="JX23" s="174"/>
      <c r="JY23" s="174"/>
      <c r="JZ23" s="174"/>
      <c r="KA23" s="174"/>
      <c r="KB23" s="174"/>
      <c r="KC23" s="174"/>
      <c r="KD23" s="174"/>
      <c r="KE23" s="174"/>
      <c r="KF23" s="174"/>
      <c r="KG23" s="174"/>
      <c r="KH23" s="174"/>
      <c r="KI23" s="174"/>
      <c r="KJ23" s="174"/>
      <c r="KK23" s="174"/>
      <c r="KL23" s="174"/>
      <c r="KM23" s="174"/>
      <c r="KN23" s="174"/>
      <c r="KO23" s="174"/>
      <c r="KP23" s="174"/>
      <c r="KQ23" s="174"/>
      <c r="KR23" s="174"/>
      <c r="KS23" s="174"/>
      <c r="KT23" s="174"/>
      <c r="KU23" s="174"/>
      <c r="KV23" s="174"/>
      <c r="KW23" s="174"/>
      <c r="KX23" s="174"/>
      <c r="KY23" s="174"/>
      <c r="KZ23" s="174"/>
      <c r="LA23" s="174"/>
      <c r="LB23" s="174"/>
      <c r="LC23" s="174"/>
      <c r="LD23" s="174"/>
      <c r="LE23" s="174"/>
      <c r="LF23" s="174"/>
      <c r="LG23" s="174"/>
      <c r="LH23" s="174"/>
      <c r="LI23" s="174"/>
      <c r="LJ23" s="174"/>
      <c r="LK23" s="174"/>
      <c r="LL23" s="174"/>
      <c r="LM23" s="174"/>
      <c r="LN23" s="174"/>
      <c r="LO23" s="174"/>
      <c r="LP23" s="174"/>
      <c r="LQ23" s="174"/>
      <c r="LR23" s="174"/>
      <c r="LS23" s="174"/>
      <c r="LT23" s="174"/>
      <c r="LU23" s="174"/>
      <c r="LV23" s="174"/>
      <c r="LW23" s="174"/>
      <c r="LX23" s="174"/>
      <c r="LY23" s="174"/>
      <c r="LZ23" s="174"/>
      <c r="MA23" s="174"/>
      <c r="MB23" s="174"/>
      <c r="MC23" s="174"/>
      <c r="MD23" s="174"/>
      <c r="ME23" s="174"/>
      <c r="MF23" s="174"/>
      <c r="MG23" s="174"/>
      <c r="MH23" s="174"/>
      <c r="MI23" s="174"/>
      <c r="MJ23" s="174"/>
      <c r="MK23" s="174"/>
      <c r="ML23" s="174"/>
      <c r="MM23" s="174"/>
      <c r="MN23" s="174"/>
      <c r="MO23" s="174"/>
      <c r="MP23" s="174"/>
      <c r="MQ23" s="174"/>
      <c r="MR23" s="174"/>
      <c r="MS23" s="174"/>
      <c r="MT23" s="174"/>
      <c r="MU23" s="174"/>
      <c r="MV23" s="174"/>
    </row>
    <row r="24" spans="1:360" s="15" customFormat="1" ht="29.25" customHeight="1" x14ac:dyDescent="0.2">
      <c r="A24" s="181">
        <v>17</v>
      </c>
      <c r="B24" s="182" t="s">
        <v>477</v>
      </c>
      <c r="C24" s="183" t="s">
        <v>471</v>
      </c>
      <c r="D24" s="184" t="s">
        <v>469</v>
      </c>
      <c r="E24" s="182" t="s">
        <v>469</v>
      </c>
      <c r="F24" s="181" t="s">
        <v>222</v>
      </c>
      <c r="G24" s="185">
        <v>13000</v>
      </c>
      <c r="H24" s="190">
        <v>0</v>
      </c>
      <c r="I24" s="185">
        <f t="shared" si="0"/>
        <v>13000</v>
      </c>
      <c r="J24" s="187">
        <v>0</v>
      </c>
      <c r="K24" s="191">
        <v>0</v>
      </c>
      <c r="L24" s="187">
        <v>0</v>
      </c>
      <c r="M24" s="187">
        <v>0</v>
      </c>
      <c r="N24" s="187">
        <v>0</v>
      </c>
      <c r="O24" s="185">
        <f t="shared" si="2"/>
        <v>13000</v>
      </c>
      <c r="P24" s="189" t="s">
        <v>486</v>
      </c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4"/>
      <c r="EO24" s="174"/>
      <c r="EP24" s="174"/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4"/>
      <c r="FB24" s="174"/>
      <c r="FC24" s="174"/>
      <c r="FD24" s="174"/>
      <c r="FE24" s="174"/>
      <c r="FF24" s="174"/>
      <c r="FG24" s="174"/>
      <c r="FH24" s="174"/>
      <c r="FI24" s="174"/>
      <c r="FJ24" s="174"/>
      <c r="FK24" s="174"/>
      <c r="FL24" s="174"/>
      <c r="FM24" s="174"/>
      <c r="FN24" s="174"/>
      <c r="FO24" s="174"/>
      <c r="FP24" s="174"/>
      <c r="FQ24" s="174"/>
      <c r="FR24" s="174"/>
      <c r="FS24" s="174"/>
      <c r="FT24" s="174"/>
      <c r="FU24" s="174"/>
      <c r="FV24" s="174"/>
      <c r="FW24" s="174"/>
      <c r="FX24" s="174"/>
      <c r="FY24" s="174"/>
      <c r="FZ24" s="174"/>
      <c r="GA24" s="174"/>
      <c r="GB24" s="174"/>
      <c r="GC24" s="174"/>
      <c r="GD24" s="174"/>
      <c r="GE24" s="174"/>
      <c r="GF24" s="174"/>
      <c r="GG24" s="174"/>
      <c r="GH24" s="174"/>
      <c r="GI24" s="174"/>
      <c r="GJ24" s="174"/>
      <c r="GK24" s="174"/>
      <c r="GL24" s="174"/>
      <c r="GM24" s="174"/>
      <c r="GN24" s="174"/>
      <c r="GO24" s="174"/>
      <c r="GP24" s="174"/>
      <c r="GQ24" s="174"/>
      <c r="GR24" s="174"/>
      <c r="GS24" s="174"/>
      <c r="GT24" s="174"/>
      <c r="GU24" s="174"/>
      <c r="GV24" s="174"/>
      <c r="GW24" s="174"/>
      <c r="GX24" s="174"/>
      <c r="GY24" s="174"/>
      <c r="GZ24" s="174"/>
      <c r="HA24" s="174"/>
      <c r="HB24" s="174"/>
      <c r="HC24" s="174"/>
      <c r="HD24" s="174"/>
      <c r="HE24" s="174"/>
      <c r="HF24" s="174"/>
      <c r="HG24" s="174"/>
      <c r="HH24" s="174"/>
      <c r="HI24" s="174"/>
      <c r="HJ24" s="174"/>
      <c r="HK24" s="174"/>
      <c r="HL24" s="174"/>
      <c r="HM24" s="174"/>
      <c r="HN24" s="174"/>
      <c r="HO24" s="174"/>
      <c r="HP24" s="174"/>
      <c r="HQ24" s="174"/>
      <c r="HR24" s="174"/>
      <c r="HS24" s="174"/>
      <c r="HT24" s="174"/>
      <c r="HU24" s="174"/>
      <c r="HV24" s="174"/>
      <c r="HW24" s="174"/>
      <c r="HX24" s="174"/>
      <c r="HY24" s="174"/>
      <c r="HZ24" s="174"/>
      <c r="IA24" s="174"/>
      <c r="IB24" s="174"/>
      <c r="IC24" s="174"/>
      <c r="ID24" s="174"/>
      <c r="IE24" s="174"/>
      <c r="IF24" s="174"/>
      <c r="IG24" s="174"/>
      <c r="IH24" s="174"/>
      <c r="II24" s="174"/>
      <c r="IJ24" s="174"/>
      <c r="IK24" s="174"/>
      <c r="IL24" s="174"/>
      <c r="IM24" s="174"/>
      <c r="IN24" s="174"/>
      <c r="IO24" s="174"/>
      <c r="IP24" s="174"/>
      <c r="IQ24" s="174"/>
      <c r="IR24" s="174"/>
      <c r="IS24" s="174"/>
      <c r="IT24" s="174"/>
      <c r="IU24" s="174"/>
      <c r="IV24" s="174"/>
      <c r="IW24" s="174"/>
      <c r="IX24" s="174"/>
      <c r="IY24" s="174"/>
      <c r="IZ24" s="174"/>
      <c r="JA24" s="174"/>
      <c r="JB24" s="174"/>
      <c r="JC24" s="174"/>
      <c r="JD24" s="174"/>
      <c r="JE24" s="174"/>
      <c r="JF24" s="174"/>
      <c r="JG24" s="174"/>
      <c r="JH24" s="174"/>
      <c r="JI24" s="174"/>
      <c r="JJ24" s="174"/>
      <c r="JK24" s="174"/>
      <c r="JL24" s="174"/>
      <c r="JM24" s="174"/>
      <c r="JN24" s="174"/>
      <c r="JO24" s="174"/>
      <c r="JP24" s="174"/>
      <c r="JQ24" s="174"/>
      <c r="JR24" s="174"/>
      <c r="JS24" s="174"/>
      <c r="JT24" s="174"/>
      <c r="JU24" s="174"/>
      <c r="JV24" s="174"/>
      <c r="JW24" s="174"/>
      <c r="JX24" s="174"/>
      <c r="JY24" s="174"/>
      <c r="JZ24" s="174"/>
      <c r="KA24" s="174"/>
      <c r="KB24" s="174"/>
      <c r="KC24" s="174"/>
      <c r="KD24" s="174"/>
      <c r="KE24" s="174"/>
      <c r="KF24" s="174"/>
      <c r="KG24" s="174"/>
      <c r="KH24" s="174"/>
      <c r="KI24" s="174"/>
      <c r="KJ24" s="174"/>
      <c r="KK24" s="174"/>
      <c r="KL24" s="174"/>
      <c r="KM24" s="174"/>
      <c r="KN24" s="174"/>
      <c r="KO24" s="174"/>
      <c r="KP24" s="174"/>
      <c r="KQ24" s="174"/>
      <c r="KR24" s="174"/>
      <c r="KS24" s="174"/>
      <c r="KT24" s="174"/>
      <c r="KU24" s="174"/>
      <c r="KV24" s="174"/>
      <c r="KW24" s="174"/>
      <c r="KX24" s="174"/>
      <c r="KY24" s="174"/>
      <c r="KZ24" s="174"/>
      <c r="LA24" s="174"/>
      <c r="LB24" s="174"/>
      <c r="LC24" s="174"/>
      <c r="LD24" s="174"/>
      <c r="LE24" s="174"/>
      <c r="LF24" s="174"/>
      <c r="LG24" s="174"/>
      <c r="LH24" s="174"/>
      <c r="LI24" s="174"/>
      <c r="LJ24" s="174"/>
      <c r="LK24" s="174"/>
      <c r="LL24" s="174"/>
      <c r="LM24" s="174"/>
      <c r="LN24" s="174"/>
      <c r="LO24" s="174"/>
      <c r="LP24" s="174"/>
      <c r="LQ24" s="174"/>
      <c r="LR24" s="174"/>
      <c r="LS24" s="174"/>
      <c r="LT24" s="174"/>
      <c r="LU24" s="174"/>
      <c r="LV24" s="174"/>
      <c r="LW24" s="174"/>
      <c r="LX24" s="174"/>
      <c r="LY24" s="174"/>
      <c r="LZ24" s="174"/>
      <c r="MA24" s="174"/>
      <c r="MB24" s="174"/>
      <c r="MC24" s="174"/>
      <c r="MD24" s="174"/>
      <c r="ME24" s="174"/>
      <c r="MF24" s="174"/>
      <c r="MG24" s="174"/>
      <c r="MH24" s="174"/>
      <c r="MI24" s="174"/>
      <c r="MJ24" s="174"/>
      <c r="MK24" s="174"/>
      <c r="ML24" s="174"/>
      <c r="MM24" s="174"/>
      <c r="MN24" s="174"/>
      <c r="MO24" s="174"/>
      <c r="MP24" s="174"/>
      <c r="MQ24" s="174"/>
      <c r="MR24" s="174"/>
      <c r="MS24" s="174"/>
      <c r="MT24" s="174"/>
      <c r="MU24" s="174"/>
      <c r="MV24" s="174"/>
    </row>
    <row r="25" spans="1:360" s="15" customFormat="1" ht="29.25" customHeight="1" x14ac:dyDescent="0.2">
      <c r="A25" s="181">
        <v>18</v>
      </c>
      <c r="B25" s="182" t="s">
        <v>478</v>
      </c>
      <c r="C25" s="183" t="s">
        <v>471</v>
      </c>
      <c r="D25" s="184" t="s">
        <v>469</v>
      </c>
      <c r="E25" s="182" t="s">
        <v>469</v>
      </c>
      <c r="F25" s="181" t="s">
        <v>221</v>
      </c>
      <c r="G25" s="185">
        <v>13000</v>
      </c>
      <c r="H25" s="190">
        <v>0</v>
      </c>
      <c r="I25" s="185">
        <f t="shared" si="0"/>
        <v>13000</v>
      </c>
      <c r="J25" s="187">
        <v>0</v>
      </c>
      <c r="K25" s="191">
        <v>0</v>
      </c>
      <c r="L25" s="187">
        <v>0</v>
      </c>
      <c r="M25" s="187">
        <v>0</v>
      </c>
      <c r="N25" s="187">
        <v>0</v>
      </c>
      <c r="O25" s="185">
        <f t="shared" si="2"/>
        <v>13000</v>
      </c>
      <c r="P25" s="189" t="s">
        <v>486</v>
      </c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4"/>
      <c r="EF25" s="174"/>
      <c r="EG25" s="174"/>
      <c r="EH25" s="174"/>
      <c r="EI25" s="174"/>
      <c r="EJ25" s="174"/>
      <c r="EK25" s="174"/>
      <c r="EL25" s="174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4"/>
      <c r="EZ25" s="174"/>
      <c r="FA25" s="174"/>
      <c r="FB25" s="174"/>
      <c r="FC25" s="174"/>
      <c r="FD25" s="174"/>
      <c r="FE25" s="174"/>
      <c r="FF25" s="174"/>
      <c r="FG25" s="174"/>
      <c r="FH25" s="174"/>
      <c r="FI25" s="174"/>
      <c r="FJ25" s="174"/>
      <c r="FK25" s="174"/>
      <c r="FL25" s="174"/>
      <c r="FM25" s="174"/>
      <c r="FN25" s="174"/>
      <c r="FO25" s="174"/>
      <c r="FP25" s="174"/>
      <c r="FQ25" s="174"/>
      <c r="FR25" s="174"/>
      <c r="FS25" s="174"/>
      <c r="FT25" s="174"/>
      <c r="FU25" s="174"/>
      <c r="FV25" s="174"/>
      <c r="FW25" s="174"/>
      <c r="FX25" s="174"/>
      <c r="FY25" s="174"/>
      <c r="FZ25" s="174"/>
      <c r="GA25" s="174"/>
      <c r="GB25" s="174"/>
      <c r="GC25" s="174"/>
      <c r="GD25" s="174"/>
      <c r="GE25" s="174"/>
      <c r="GF25" s="174"/>
      <c r="GG25" s="174"/>
      <c r="GH25" s="174"/>
      <c r="GI25" s="174"/>
      <c r="GJ25" s="174"/>
      <c r="GK25" s="174"/>
      <c r="GL25" s="174"/>
      <c r="GM25" s="174"/>
      <c r="GN25" s="174"/>
      <c r="GO25" s="174"/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 s="174"/>
      <c r="HK25" s="174"/>
      <c r="HL25" s="174"/>
      <c r="HM25" s="174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  <c r="IL25" s="174"/>
      <c r="IM25" s="174"/>
      <c r="IN25" s="174"/>
      <c r="IO25" s="174"/>
      <c r="IP25" s="174"/>
      <c r="IQ25" s="174"/>
      <c r="IR25" s="174"/>
      <c r="IS25" s="174"/>
      <c r="IT25" s="174"/>
      <c r="IU25" s="174"/>
      <c r="IV25" s="174"/>
      <c r="IW25" s="174"/>
      <c r="IX25" s="174"/>
      <c r="IY25" s="174"/>
      <c r="IZ25" s="174"/>
      <c r="JA25" s="174"/>
      <c r="JB25" s="174"/>
      <c r="JC25" s="174"/>
      <c r="JD25" s="174"/>
      <c r="JE25" s="174"/>
      <c r="JF25" s="174"/>
      <c r="JG25" s="174"/>
      <c r="JH25" s="174"/>
      <c r="JI25" s="174"/>
      <c r="JJ25" s="174"/>
      <c r="JK25" s="174"/>
      <c r="JL25" s="174"/>
      <c r="JM25" s="174"/>
      <c r="JN25" s="174"/>
      <c r="JO25" s="174"/>
      <c r="JP25" s="174"/>
      <c r="JQ25" s="174"/>
      <c r="JR25" s="174"/>
      <c r="JS25" s="174"/>
      <c r="JT25" s="174"/>
      <c r="JU25" s="174"/>
      <c r="JV25" s="174"/>
      <c r="JW25" s="174"/>
      <c r="JX25" s="174"/>
      <c r="JY25" s="174"/>
      <c r="JZ25" s="174"/>
      <c r="KA25" s="174"/>
      <c r="KB25" s="174"/>
      <c r="KC25" s="174"/>
      <c r="KD25" s="174"/>
      <c r="KE25" s="174"/>
      <c r="KF25" s="174"/>
      <c r="KG25" s="174"/>
      <c r="KH25" s="174"/>
      <c r="KI25" s="174"/>
      <c r="KJ25" s="174"/>
      <c r="KK25" s="174"/>
      <c r="KL25" s="174"/>
      <c r="KM25" s="174"/>
      <c r="KN25" s="174"/>
      <c r="KO25" s="174"/>
      <c r="KP25" s="174"/>
      <c r="KQ25" s="174"/>
      <c r="KR25" s="174"/>
      <c r="KS25" s="174"/>
      <c r="KT25" s="174"/>
      <c r="KU25" s="174"/>
      <c r="KV25" s="174"/>
      <c r="KW25" s="174"/>
      <c r="KX25" s="174"/>
      <c r="KY25" s="174"/>
      <c r="KZ25" s="174"/>
      <c r="LA25" s="174"/>
      <c r="LB25" s="174"/>
      <c r="LC25" s="174"/>
      <c r="LD25" s="174"/>
      <c r="LE25" s="174"/>
      <c r="LF25" s="174"/>
      <c r="LG25" s="174"/>
      <c r="LH25" s="174"/>
      <c r="LI25" s="174"/>
      <c r="LJ25" s="174"/>
      <c r="LK25" s="174"/>
      <c r="LL25" s="174"/>
      <c r="LM25" s="174"/>
      <c r="LN25" s="174"/>
      <c r="LO25" s="174"/>
      <c r="LP25" s="174"/>
      <c r="LQ25" s="174"/>
      <c r="LR25" s="174"/>
      <c r="LS25" s="174"/>
      <c r="LT25" s="174"/>
      <c r="LU25" s="174"/>
      <c r="LV25" s="174"/>
      <c r="LW25" s="174"/>
      <c r="LX25" s="174"/>
      <c r="LY25" s="174"/>
      <c r="LZ25" s="174"/>
      <c r="MA25" s="174"/>
      <c r="MB25" s="174"/>
      <c r="MC25" s="174"/>
      <c r="MD25" s="174"/>
      <c r="ME25" s="174"/>
      <c r="MF25" s="174"/>
      <c r="MG25" s="174"/>
      <c r="MH25" s="174"/>
      <c r="MI25" s="174"/>
      <c r="MJ25" s="174"/>
      <c r="MK25" s="174"/>
      <c r="ML25" s="174"/>
      <c r="MM25" s="174"/>
      <c r="MN25" s="174"/>
      <c r="MO25" s="174"/>
      <c r="MP25" s="174"/>
      <c r="MQ25" s="174"/>
      <c r="MR25" s="174"/>
      <c r="MS25" s="174"/>
      <c r="MT25" s="174"/>
      <c r="MU25" s="174"/>
      <c r="MV25" s="174"/>
    </row>
    <row r="26" spans="1:360" s="15" customFormat="1" ht="29.25" customHeight="1" x14ac:dyDescent="0.2">
      <c r="A26" s="181">
        <v>19</v>
      </c>
      <c r="B26" s="182" t="s">
        <v>476</v>
      </c>
      <c r="C26" s="183" t="s">
        <v>471</v>
      </c>
      <c r="D26" s="184" t="s">
        <v>474</v>
      </c>
      <c r="E26" s="182" t="s">
        <v>474</v>
      </c>
      <c r="F26" s="181" t="s">
        <v>222</v>
      </c>
      <c r="G26" s="185">
        <v>40000</v>
      </c>
      <c r="H26" s="190">
        <v>0</v>
      </c>
      <c r="I26" s="185">
        <f t="shared" si="0"/>
        <v>40000</v>
      </c>
      <c r="J26" s="187">
        <v>0</v>
      </c>
      <c r="K26" s="191">
        <v>797.25</v>
      </c>
      <c r="L26" s="187">
        <v>0</v>
      </c>
      <c r="M26" s="187">
        <v>0</v>
      </c>
      <c r="N26" s="185">
        <f t="shared" si="1"/>
        <v>797.25</v>
      </c>
      <c r="O26" s="185">
        <f t="shared" si="2"/>
        <v>39202.75</v>
      </c>
      <c r="P26" s="189" t="s">
        <v>486</v>
      </c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4"/>
      <c r="EZ26" s="174"/>
      <c r="FA26" s="174"/>
      <c r="FB26" s="174"/>
      <c r="FC26" s="174"/>
      <c r="FD26" s="174"/>
      <c r="FE26" s="174"/>
      <c r="FF26" s="174"/>
      <c r="FG26" s="174"/>
      <c r="FH26" s="174"/>
      <c r="FI26" s="174"/>
      <c r="FJ26" s="174"/>
      <c r="FK26" s="174"/>
      <c r="FL26" s="174"/>
      <c r="FM26" s="174"/>
      <c r="FN26" s="174"/>
      <c r="FO26" s="174"/>
      <c r="FP26" s="174"/>
      <c r="FQ26" s="174"/>
      <c r="FR26" s="174"/>
      <c r="FS26" s="174"/>
      <c r="FT26" s="174"/>
      <c r="FU26" s="174"/>
      <c r="FV26" s="174"/>
      <c r="FW26" s="174"/>
      <c r="FX26" s="174"/>
      <c r="FY26" s="174"/>
      <c r="FZ26" s="174"/>
      <c r="GA26" s="174"/>
      <c r="GB26" s="174"/>
      <c r="GC26" s="174"/>
      <c r="GD26" s="174"/>
      <c r="GE26" s="174"/>
      <c r="GF26" s="174"/>
      <c r="GG26" s="174"/>
      <c r="GH26" s="174"/>
      <c r="GI26" s="174"/>
      <c r="GJ26" s="174"/>
      <c r="GK26" s="174"/>
      <c r="GL26" s="174"/>
      <c r="GM26" s="174"/>
      <c r="GN26" s="174"/>
      <c r="GO26" s="174"/>
      <c r="GP26" s="174"/>
      <c r="GQ26" s="174"/>
      <c r="GR26" s="174"/>
      <c r="GS26" s="174"/>
      <c r="GT26" s="174"/>
      <c r="GU26" s="174"/>
      <c r="GV26" s="174"/>
      <c r="GW26" s="174"/>
      <c r="GX26" s="174"/>
      <c r="GY26" s="174"/>
      <c r="GZ26" s="174"/>
      <c r="HA26" s="174"/>
      <c r="HB26" s="174"/>
      <c r="HC26" s="174"/>
      <c r="HD26" s="174"/>
      <c r="HE26" s="174"/>
      <c r="HF26" s="174"/>
      <c r="HG26" s="174"/>
      <c r="HH26" s="174"/>
      <c r="HI26" s="174"/>
      <c r="HJ26" s="174"/>
      <c r="HK26" s="174"/>
      <c r="HL26" s="174"/>
      <c r="HM26" s="174"/>
      <c r="HN26" s="174"/>
      <c r="HO26" s="174"/>
      <c r="HP26" s="174"/>
      <c r="HQ26" s="174"/>
      <c r="HR26" s="174"/>
      <c r="HS26" s="174"/>
      <c r="HT26" s="174"/>
      <c r="HU26" s="174"/>
      <c r="HV26" s="174"/>
      <c r="HW26" s="174"/>
      <c r="HX26" s="174"/>
      <c r="HY26" s="174"/>
      <c r="HZ26" s="174"/>
      <c r="IA26" s="174"/>
      <c r="IB26" s="174"/>
      <c r="IC26" s="174"/>
      <c r="ID26" s="174"/>
      <c r="IE26" s="174"/>
      <c r="IF26" s="174"/>
      <c r="IG26" s="174"/>
      <c r="IH26" s="174"/>
      <c r="II26" s="174"/>
      <c r="IJ26" s="174"/>
      <c r="IK26" s="174"/>
      <c r="IL26" s="174"/>
      <c r="IM26" s="174"/>
      <c r="IN26" s="174"/>
      <c r="IO26" s="174"/>
      <c r="IP26" s="174"/>
      <c r="IQ26" s="174"/>
      <c r="IR26" s="174"/>
      <c r="IS26" s="174"/>
      <c r="IT26" s="174"/>
      <c r="IU26" s="174"/>
      <c r="IV26" s="174"/>
      <c r="IW26" s="174"/>
      <c r="IX26" s="174"/>
      <c r="IY26" s="174"/>
      <c r="IZ26" s="174"/>
      <c r="JA26" s="174"/>
      <c r="JB26" s="174"/>
      <c r="JC26" s="174"/>
      <c r="JD26" s="174"/>
      <c r="JE26" s="174"/>
      <c r="JF26" s="174"/>
      <c r="JG26" s="174"/>
      <c r="JH26" s="174"/>
      <c r="JI26" s="174"/>
      <c r="JJ26" s="174"/>
      <c r="JK26" s="174"/>
      <c r="JL26" s="174"/>
      <c r="JM26" s="174"/>
      <c r="JN26" s="174"/>
      <c r="JO26" s="174"/>
      <c r="JP26" s="174"/>
      <c r="JQ26" s="174"/>
      <c r="JR26" s="174"/>
      <c r="JS26" s="174"/>
      <c r="JT26" s="174"/>
      <c r="JU26" s="174"/>
      <c r="JV26" s="174"/>
      <c r="JW26" s="174"/>
      <c r="JX26" s="174"/>
      <c r="JY26" s="174"/>
      <c r="JZ26" s="174"/>
      <c r="KA26" s="174"/>
      <c r="KB26" s="174"/>
      <c r="KC26" s="174"/>
      <c r="KD26" s="174"/>
      <c r="KE26" s="174"/>
      <c r="KF26" s="174"/>
      <c r="KG26" s="174"/>
      <c r="KH26" s="174"/>
      <c r="KI26" s="174"/>
      <c r="KJ26" s="174"/>
      <c r="KK26" s="174"/>
      <c r="KL26" s="174"/>
      <c r="KM26" s="174"/>
      <c r="KN26" s="174"/>
      <c r="KO26" s="174"/>
      <c r="KP26" s="174"/>
      <c r="KQ26" s="174"/>
      <c r="KR26" s="174"/>
      <c r="KS26" s="174"/>
      <c r="KT26" s="174"/>
      <c r="KU26" s="174"/>
      <c r="KV26" s="174"/>
      <c r="KW26" s="174"/>
      <c r="KX26" s="174"/>
      <c r="KY26" s="174"/>
      <c r="KZ26" s="174"/>
      <c r="LA26" s="174"/>
      <c r="LB26" s="174"/>
      <c r="LC26" s="174"/>
      <c r="LD26" s="174"/>
      <c r="LE26" s="174"/>
      <c r="LF26" s="174"/>
      <c r="LG26" s="174"/>
      <c r="LH26" s="174"/>
      <c r="LI26" s="174"/>
      <c r="LJ26" s="174"/>
      <c r="LK26" s="174"/>
      <c r="LL26" s="174"/>
      <c r="LM26" s="174"/>
      <c r="LN26" s="174"/>
      <c r="LO26" s="174"/>
      <c r="LP26" s="174"/>
      <c r="LQ26" s="174"/>
      <c r="LR26" s="174"/>
      <c r="LS26" s="174"/>
      <c r="LT26" s="174"/>
      <c r="LU26" s="174"/>
      <c r="LV26" s="174"/>
      <c r="LW26" s="174"/>
      <c r="LX26" s="174"/>
      <c r="LY26" s="174"/>
      <c r="LZ26" s="174"/>
      <c r="MA26" s="174"/>
      <c r="MB26" s="174"/>
      <c r="MC26" s="174"/>
      <c r="MD26" s="174"/>
      <c r="ME26" s="174"/>
      <c r="MF26" s="174"/>
      <c r="MG26" s="174"/>
      <c r="MH26" s="174"/>
      <c r="MI26" s="174"/>
      <c r="MJ26" s="174"/>
      <c r="MK26" s="174"/>
      <c r="ML26" s="174"/>
      <c r="MM26" s="174"/>
      <c r="MN26" s="174"/>
      <c r="MO26" s="174"/>
      <c r="MP26" s="174"/>
      <c r="MQ26" s="174"/>
      <c r="MR26" s="174"/>
      <c r="MS26" s="174"/>
      <c r="MT26" s="174"/>
      <c r="MU26" s="174"/>
      <c r="MV26" s="174"/>
    </row>
    <row r="27" spans="1:360" s="15" customFormat="1" ht="29.25" customHeight="1" x14ac:dyDescent="0.2">
      <c r="A27" s="181">
        <v>20</v>
      </c>
      <c r="B27" s="182" t="s">
        <v>472</v>
      </c>
      <c r="C27" s="183" t="s">
        <v>471</v>
      </c>
      <c r="D27" s="184" t="s">
        <v>469</v>
      </c>
      <c r="E27" s="182" t="s">
        <v>469</v>
      </c>
      <c r="F27" s="181" t="s">
        <v>222</v>
      </c>
      <c r="G27" s="185">
        <v>13000</v>
      </c>
      <c r="H27" s="190">
        <v>0</v>
      </c>
      <c r="I27" s="185">
        <f t="shared" si="0"/>
        <v>13000</v>
      </c>
      <c r="J27" s="187">
        <v>0</v>
      </c>
      <c r="K27" s="191">
        <v>0</v>
      </c>
      <c r="L27" s="187">
        <v>0</v>
      </c>
      <c r="M27" s="187">
        <v>0</v>
      </c>
      <c r="N27" s="187">
        <v>0</v>
      </c>
      <c r="O27" s="185">
        <f t="shared" si="2"/>
        <v>13000</v>
      </c>
      <c r="P27" s="189" t="s">
        <v>486</v>
      </c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  <c r="DZ27" s="174"/>
      <c r="EA27" s="174"/>
      <c r="EB27" s="174"/>
      <c r="EC27" s="174"/>
      <c r="ED27" s="174"/>
      <c r="EE27" s="174"/>
      <c r="EF27" s="174"/>
      <c r="EG27" s="174"/>
      <c r="EH27" s="174"/>
      <c r="EI27" s="174"/>
      <c r="EJ27" s="174"/>
      <c r="EK27" s="174"/>
      <c r="EL27" s="174"/>
      <c r="EM27" s="174"/>
      <c r="EN27" s="174"/>
      <c r="EO27" s="174"/>
      <c r="EP27" s="174"/>
      <c r="EQ27" s="174"/>
      <c r="ER27" s="174"/>
      <c r="ES27" s="174"/>
      <c r="ET27" s="174"/>
      <c r="EU27" s="174"/>
      <c r="EV27" s="174"/>
      <c r="EW27" s="174"/>
      <c r="EX27" s="174"/>
      <c r="EY27" s="174"/>
      <c r="EZ27" s="174"/>
      <c r="FA27" s="174"/>
      <c r="FB27" s="174"/>
      <c r="FC27" s="174"/>
      <c r="FD27" s="174"/>
      <c r="FE27" s="174"/>
      <c r="FF27" s="174"/>
      <c r="FG27" s="174"/>
      <c r="FH27" s="174"/>
      <c r="FI27" s="174"/>
      <c r="FJ27" s="174"/>
      <c r="FK27" s="174"/>
      <c r="FL27" s="174"/>
      <c r="FM27" s="174"/>
      <c r="FN27" s="174"/>
      <c r="FO27" s="174"/>
      <c r="FP27" s="174"/>
      <c r="FQ27" s="174"/>
      <c r="FR27" s="174"/>
      <c r="FS27" s="174"/>
      <c r="FT27" s="174"/>
      <c r="FU27" s="174"/>
      <c r="FV27" s="174"/>
      <c r="FW27" s="174"/>
      <c r="FX27" s="174"/>
      <c r="FY27" s="174"/>
      <c r="FZ27" s="174"/>
      <c r="GA27" s="174"/>
      <c r="GB27" s="174"/>
      <c r="GC27" s="174"/>
      <c r="GD27" s="174"/>
      <c r="GE27" s="174"/>
      <c r="GF27" s="174"/>
      <c r="GG27" s="174"/>
      <c r="GH27" s="174"/>
      <c r="GI27" s="174"/>
      <c r="GJ27" s="174"/>
      <c r="GK27" s="174"/>
      <c r="GL27" s="174"/>
      <c r="GM27" s="174"/>
      <c r="GN27" s="174"/>
      <c r="GO27" s="174"/>
      <c r="GP27" s="174"/>
      <c r="GQ27" s="174"/>
      <c r="GR27" s="174"/>
      <c r="GS27" s="174"/>
      <c r="GT27" s="174"/>
      <c r="GU27" s="174"/>
      <c r="GV27" s="174"/>
      <c r="GW27" s="174"/>
      <c r="GX27" s="174"/>
      <c r="GY27" s="174"/>
      <c r="GZ27" s="174"/>
      <c r="HA27" s="174"/>
      <c r="HB27" s="174"/>
      <c r="HC27" s="174"/>
      <c r="HD27" s="174"/>
      <c r="HE27" s="174"/>
      <c r="HF27" s="174"/>
      <c r="HG27" s="174"/>
      <c r="HH27" s="174"/>
      <c r="HI27" s="174"/>
      <c r="HJ27" s="174"/>
      <c r="HK27" s="174"/>
      <c r="HL27" s="174"/>
      <c r="HM27" s="174"/>
      <c r="HN27" s="174"/>
      <c r="HO27" s="174"/>
      <c r="HP27" s="174"/>
      <c r="HQ27" s="174"/>
      <c r="HR27" s="174"/>
      <c r="HS27" s="174"/>
      <c r="HT27" s="174"/>
      <c r="HU27" s="174"/>
      <c r="HV27" s="174"/>
      <c r="HW27" s="174"/>
      <c r="HX27" s="174"/>
      <c r="HY27" s="174"/>
      <c r="HZ27" s="174"/>
      <c r="IA27" s="174"/>
      <c r="IB27" s="174"/>
      <c r="IC27" s="174"/>
      <c r="ID27" s="174"/>
      <c r="IE27" s="174"/>
      <c r="IF27" s="174"/>
      <c r="IG27" s="174"/>
      <c r="IH27" s="174"/>
      <c r="II27" s="174"/>
      <c r="IJ27" s="174"/>
      <c r="IK27" s="174"/>
      <c r="IL27" s="174"/>
      <c r="IM27" s="174"/>
      <c r="IN27" s="174"/>
      <c r="IO27" s="174"/>
      <c r="IP27" s="174"/>
      <c r="IQ27" s="174"/>
      <c r="IR27" s="174"/>
      <c r="IS27" s="174"/>
      <c r="IT27" s="174"/>
      <c r="IU27" s="174"/>
      <c r="IV27" s="174"/>
      <c r="IW27" s="174"/>
      <c r="IX27" s="174"/>
      <c r="IY27" s="174"/>
      <c r="IZ27" s="174"/>
      <c r="JA27" s="174"/>
      <c r="JB27" s="174"/>
      <c r="JC27" s="174"/>
      <c r="JD27" s="174"/>
      <c r="JE27" s="174"/>
      <c r="JF27" s="174"/>
      <c r="JG27" s="174"/>
      <c r="JH27" s="174"/>
      <c r="JI27" s="174"/>
      <c r="JJ27" s="174"/>
      <c r="JK27" s="174"/>
      <c r="JL27" s="174"/>
      <c r="JM27" s="174"/>
      <c r="JN27" s="174"/>
      <c r="JO27" s="174"/>
      <c r="JP27" s="174"/>
      <c r="JQ27" s="174"/>
      <c r="JR27" s="174"/>
      <c r="JS27" s="174"/>
      <c r="JT27" s="174"/>
      <c r="JU27" s="174"/>
      <c r="JV27" s="174"/>
      <c r="JW27" s="174"/>
      <c r="JX27" s="174"/>
      <c r="JY27" s="174"/>
      <c r="JZ27" s="174"/>
      <c r="KA27" s="174"/>
      <c r="KB27" s="174"/>
      <c r="KC27" s="174"/>
      <c r="KD27" s="174"/>
      <c r="KE27" s="174"/>
      <c r="KF27" s="174"/>
      <c r="KG27" s="174"/>
      <c r="KH27" s="174"/>
      <c r="KI27" s="174"/>
      <c r="KJ27" s="174"/>
      <c r="KK27" s="174"/>
      <c r="KL27" s="174"/>
      <c r="KM27" s="174"/>
      <c r="KN27" s="174"/>
      <c r="KO27" s="174"/>
      <c r="KP27" s="174"/>
      <c r="KQ27" s="174"/>
      <c r="KR27" s="174"/>
      <c r="KS27" s="174"/>
      <c r="KT27" s="174"/>
      <c r="KU27" s="174"/>
      <c r="KV27" s="174"/>
      <c r="KW27" s="174"/>
      <c r="KX27" s="174"/>
      <c r="KY27" s="174"/>
      <c r="KZ27" s="174"/>
      <c r="LA27" s="174"/>
      <c r="LB27" s="174"/>
      <c r="LC27" s="174"/>
      <c r="LD27" s="174"/>
      <c r="LE27" s="174"/>
      <c r="LF27" s="174"/>
      <c r="LG27" s="174"/>
      <c r="LH27" s="174"/>
      <c r="LI27" s="174"/>
      <c r="LJ27" s="174"/>
      <c r="LK27" s="174"/>
      <c r="LL27" s="174"/>
      <c r="LM27" s="174"/>
      <c r="LN27" s="174"/>
      <c r="LO27" s="174"/>
      <c r="LP27" s="174"/>
      <c r="LQ27" s="174"/>
      <c r="LR27" s="174"/>
      <c r="LS27" s="174"/>
      <c r="LT27" s="174"/>
      <c r="LU27" s="174"/>
      <c r="LV27" s="174"/>
      <c r="LW27" s="174"/>
      <c r="LX27" s="174"/>
      <c r="LY27" s="174"/>
      <c r="LZ27" s="174"/>
      <c r="MA27" s="174"/>
      <c r="MB27" s="174"/>
      <c r="MC27" s="174"/>
      <c r="MD27" s="174"/>
      <c r="ME27" s="174"/>
      <c r="MF27" s="174"/>
      <c r="MG27" s="174"/>
      <c r="MH27" s="174"/>
      <c r="MI27" s="174"/>
      <c r="MJ27" s="174"/>
      <c r="MK27" s="174"/>
      <c r="ML27" s="174"/>
      <c r="MM27" s="174"/>
      <c r="MN27" s="174"/>
      <c r="MO27" s="174"/>
      <c r="MP27" s="174"/>
      <c r="MQ27" s="174"/>
      <c r="MR27" s="174"/>
      <c r="MS27" s="174"/>
      <c r="MT27" s="174"/>
      <c r="MU27" s="174"/>
      <c r="MV27" s="174"/>
    </row>
    <row r="28" spans="1:360" s="15" customFormat="1" ht="29.25" customHeight="1" x14ac:dyDescent="0.2">
      <c r="A28" s="181">
        <v>21</v>
      </c>
      <c r="B28" s="182" t="s">
        <v>487</v>
      </c>
      <c r="C28" s="183" t="s">
        <v>471</v>
      </c>
      <c r="D28" s="184" t="s">
        <v>469</v>
      </c>
      <c r="E28" s="182" t="s">
        <v>469</v>
      </c>
      <c r="F28" s="181" t="s">
        <v>222</v>
      </c>
      <c r="G28" s="185">
        <v>12000</v>
      </c>
      <c r="H28" s="190">
        <v>0</v>
      </c>
      <c r="I28" s="185">
        <f t="shared" si="0"/>
        <v>12000</v>
      </c>
      <c r="J28" s="187">
        <v>0</v>
      </c>
      <c r="K28" s="191">
        <v>0</v>
      </c>
      <c r="L28" s="187">
        <v>0</v>
      </c>
      <c r="M28" s="187">
        <v>0</v>
      </c>
      <c r="N28" s="187">
        <v>0</v>
      </c>
      <c r="O28" s="185">
        <f t="shared" si="2"/>
        <v>12000</v>
      </c>
      <c r="P28" s="189" t="s">
        <v>486</v>
      </c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4"/>
      <c r="DR28" s="174"/>
      <c r="DS28" s="174"/>
      <c r="DT28" s="174"/>
      <c r="DU28" s="174"/>
      <c r="DV28" s="174"/>
      <c r="DW28" s="174"/>
      <c r="DX28" s="174"/>
      <c r="DY28" s="174"/>
      <c r="DZ28" s="174"/>
      <c r="EA28" s="174"/>
      <c r="EB28" s="174"/>
      <c r="EC28" s="174"/>
      <c r="ED28" s="174"/>
      <c r="EE28" s="174"/>
      <c r="EF28" s="174"/>
      <c r="EG28" s="174"/>
      <c r="EH28" s="174"/>
      <c r="EI28" s="174"/>
      <c r="EJ28" s="174"/>
      <c r="EK28" s="174"/>
      <c r="EL28" s="174"/>
      <c r="EM28" s="174"/>
      <c r="EN28" s="174"/>
      <c r="EO28" s="174"/>
      <c r="EP28" s="174"/>
      <c r="EQ28" s="174"/>
      <c r="ER28" s="174"/>
      <c r="ES28" s="174"/>
      <c r="ET28" s="174"/>
      <c r="EU28" s="174"/>
      <c r="EV28" s="174"/>
      <c r="EW28" s="174"/>
      <c r="EX28" s="174"/>
      <c r="EY28" s="174"/>
      <c r="EZ28" s="174"/>
      <c r="FA28" s="174"/>
      <c r="FB28" s="174"/>
      <c r="FC28" s="174"/>
      <c r="FD28" s="174"/>
      <c r="FE28" s="174"/>
      <c r="FF28" s="174"/>
      <c r="FG28" s="174"/>
      <c r="FH28" s="174"/>
      <c r="FI28" s="174"/>
      <c r="FJ28" s="174"/>
      <c r="FK28" s="174"/>
      <c r="FL28" s="174"/>
      <c r="FM28" s="174"/>
      <c r="FN28" s="174"/>
      <c r="FO28" s="174"/>
      <c r="FP28" s="174"/>
      <c r="FQ28" s="174"/>
      <c r="FR28" s="174"/>
      <c r="FS28" s="174"/>
      <c r="FT28" s="174"/>
      <c r="FU28" s="174"/>
      <c r="FV28" s="174"/>
      <c r="FW28" s="174"/>
      <c r="FX28" s="174"/>
      <c r="FY28" s="174"/>
      <c r="FZ28" s="174"/>
      <c r="GA28" s="174"/>
      <c r="GB28" s="174"/>
      <c r="GC28" s="174"/>
      <c r="GD28" s="174"/>
      <c r="GE28" s="174"/>
      <c r="GF28" s="174"/>
      <c r="GG28" s="174"/>
      <c r="GH28" s="174"/>
      <c r="GI28" s="174"/>
      <c r="GJ28" s="174"/>
      <c r="GK28" s="174"/>
      <c r="GL28" s="174"/>
      <c r="GM28" s="174"/>
      <c r="GN28" s="174"/>
      <c r="GO28" s="174"/>
      <c r="GP28" s="174"/>
      <c r="GQ28" s="174"/>
      <c r="GR28" s="174"/>
      <c r="GS28" s="174"/>
      <c r="GT28" s="174"/>
      <c r="GU28" s="174"/>
      <c r="GV28" s="174"/>
      <c r="GW28" s="174"/>
      <c r="GX28" s="174"/>
      <c r="GY28" s="174"/>
      <c r="GZ28" s="174"/>
      <c r="HA28" s="174"/>
      <c r="HB28" s="174"/>
      <c r="HC28" s="174"/>
      <c r="HD28" s="174"/>
      <c r="HE28" s="174"/>
      <c r="HF28" s="174"/>
      <c r="HG28" s="174"/>
      <c r="HH28" s="174"/>
      <c r="HI28" s="174"/>
      <c r="HJ28" s="174"/>
      <c r="HK28" s="174"/>
      <c r="HL28" s="174"/>
      <c r="HM28" s="174"/>
      <c r="HN28" s="174"/>
      <c r="HO28" s="174"/>
      <c r="HP28" s="174"/>
      <c r="HQ28" s="174"/>
      <c r="HR28" s="174"/>
      <c r="HS28" s="174"/>
      <c r="HT28" s="174"/>
      <c r="HU28" s="174"/>
      <c r="HV28" s="174"/>
      <c r="HW28" s="174"/>
      <c r="HX28" s="174"/>
      <c r="HY28" s="174"/>
      <c r="HZ28" s="174"/>
      <c r="IA28" s="174"/>
      <c r="IB28" s="174"/>
      <c r="IC28" s="174"/>
      <c r="ID28" s="174"/>
      <c r="IE28" s="174"/>
      <c r="IF28" s="174"/>
      <c r="IG28" s="174"/>
      <c r="IH28" s="174"/>
      <c r="II28" s="174"/>
      <c r="IJ28" s="174"/>
      <c r="IK28" s="174"/>
      <c r="IL28" s="174"/>
      <c r="IM28" s="174"/>
      <c r="IN28" s="174"/>
      <c r="IO28" s="174"/>
      <c r="IP28" s="174"/>
      <c r="IQ28" s="174"/>
      <c r="IR28" s="174"/>
      <c r="IS28" s="174"/>
      <c r="IT28" s="174"/>
      <c r="IU28" s="174"/>
      <c r="IV28" s="174"/>
      <c r="IW28" s="174"/>
      <c r="IX28" s="174"/>
      <c r="IY28" s="174"/>
      <c r="IZ28" s="174"/>
      <c r="JA28" s="174"/>
      <c r="JB28" s="174"/>
      <c r="JC28" s="174"/>
      <c r="JD28" s="174"/>
      <c r="JE28" s="174"/>
      <c r="JF28" s="174"/>
      <c r="JG28" s="174"/>
      <c r="JH28" s="174"/>
      <c r="JI28" s="174"/>
      <c r="JJ28" s="174"/>
      <c r="JK28" s="174"/>
      <c r="JL28" s="174"/>
      <c r="JM28" s="174"/>
      <c r="JN28" s="174"/>
      <c r="JO28" s="174"/>
      <c r="JP28" s="174"/>
      <c r="JQ28" s="174"/>
      <c r="JR28" s="174"/>
      <c r="JS28" s="174"/>
      <c r="JT28" s="174"/>
      <c r="JU28" s="174"/>
      <c r="JV28" s="174"/>
      <c r="JW28" s="174"/>
      <c r="JX28" s="174"/>
      <c r="JY28" s="174"/>
      <c r="JZ28" s="174"/>
      <c r="KA28" s="174"/>
      <c r="KB28" s="174"/>
      <c r="KC28" s="174"/>
      <c r="KD28" s="174"/>
      <c r="KE28" s="174"/>
      <c r="KF28" s="174"/>
      <c r="KG28" s="174"/>
      <c r="KH28" s="174"/>
      <c r="KI28" s="174"/>
      <c r="KJ28" s="174"/>
      <c r="KK28" s="174"/>
      <c r="KL28" s="174"/>
      <c r="KM28" s="174"/>
      <c r="KN28" s="174"/>
      <c r="KO28" s="174"/>
      <c r="KP28" s="174"/>
      <c r="KQ28" s="174"/>
      <c r="KR28" s="174"/>
      <c r="KS28" s="174"/>
      <c r="KT28" s="174"/>
      <c r="KU28" s="174"/>
      <c r="KV28" s="174"/>
      <c r="KW28" s="174"/>
      <c r="KX28" s="174"/>
      <c r="KY28" s="174"/>
      <c r="KZ28" s="174"/>
      <c r="LA28" s="174"/>
      <c r="LB28" s="174"/>
      <c r="LC28" s="174"/>
      <c r="LD28" s="174"/>
      <c r="LE28" s="174"/>
      <c r="LF28" s="174"/>
      <c r="LG28" s="174"/>
      <c r="LH28" s="174"/>
      <c r="LI28" s="174"/>
      <c r="LJ28" s="174"/>
      <c r="LK28" s="174"/>
      <c r="LL28" s="174"/>
      <c r="LM28" s="174"/>
      <c r="LN28" s="174"/>
      <c r="LO28" s="174"/>
      <c r="LP28" s="174"/>
      <c r="LQ28" s="174"/>
      <c r="LR28" s="174"/>
      <c r="LS28" s="174"/>
      <c r="LT28" s="174"/>
      <c r="LU28" s="174"/>
      <c r="LV28" s="174"/>
      <c r="LW28" s="174"/>
      <c r="LX28" s="174"/>
      <c r="LY28" s="174"/>
      <c r="LZ28" s="174"/>
      <c r="MA28" s="174"/>
      <c r="MB28" s="174"/>
      <c r="MC28" s="174"/>
      <c r="MD28" s="174"/>
      <c r="ME28" s="174"/>
      <c r="MF28" s="174"/>
      <c r="MG28" s="174"/>
      <c r="MH28" s="174"/>
      <c r="MI28" s="174"/>
      <c r="MJ28" s="174"/>
      <c r="MK28" s="174"/>
      <c r="ML28" s="174"/>
      <c r="MM28" s="174"/>
      <c r="MN28" s="174"/>
      <c r="MO28" s="174"/>
      <c r="MP28" s="174"/>
      <c r="MQ28" s="174"/>
      <c r="MR28" s="174"/>
      <c r="MS28" s="174"/>
      <c r="MT28" s="174"/>
      <c r="MU28" s="174"/>
      <c r="MV28" s="174"/>
    </row>
    <row r="29" spans="1:360" s="19" customFormat="1" ht="29.25" customHeight="1" x14ac:dyDescent="0.2">
      <c r="A29" s="181">
        <v>22</v>
      </c>
      <c r="B29" s="182" t="s">
        <v>500</v>
      </c>
      <c r="C29" s="183" t="s">
        <v>471</v>
      </c>
      <c r="D29" s="184" t="s">
        <v>469</v>
      </c>
      <c r="E29" s="182" t="s">
        <v>469</v>
      </c>
      <c r="F29" s="181" t="s">
        <v>222</v>
      </c>
      <c r="G29" s="185">
        <v>12000</v>
      </c>
      <c r="H29" s="190">
        <v>0</v>
      </c>
      <c r="I29" s="185">
        <f t="shared" si="0"/>
        <v>12000</v>
      </c>
      <c r="J29" s="187">
        <v>0</v>
      </c>
      <c r="K29" s="191">
        <v>0</v>
      </c>
      <c r="L29" s="187">
        <v>0</v>
      </c>
      <c r="M29" s="187">
        <v>0</v>
      </c>
      <c r="N29" s="187">
        <v>0</v>
      </c>
      <c r="O29" s="185">
        <f t="shared" si="2"/>
        <v>12000</v>
      </c>
      <c r="P29" s="189" t="s">
        <v>486</v>
      </c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  <c r="HF29" s="173"/>
      <c r="HG29" s="173"/>
      <c r="HH29" s="173"/>
      <c r="HI29" s="173"/>
      <c r="HJ29" s="173"/>
      <c r="HK29" s="173"/>
      <c r="HL29" s="173"/>
      <c r="HM29" s="173"/>
      <c r="HN29" s="173"/>
      <c r="HO29" s="173"/>
      <c r="HP29" s="173"/>
      <c r="HQ29" s="173"/>
      <c r="HR29" s="173"/>
      <c r="HS29" s="173"/>
      <c r="HT29" s="173"/>
      <c r="HU29" s="173"/>
      <c r="HV29" s="173"/>
      <c r="HW29" s="173"/>
      <c r="HX29" s="173"/>
      <c r="HY29" s="173"/>
      <c r="HZ29" s="173"/>
      <c r="IA29" s="173"/>
      <c r="IB29" s="173"/>
      <c r="IC29" s="173"/>
      <c r="ID29" s="173"/>
      <c r="IE29" s="173"/>
      <c r="IF29" s="173"/>
      <c r="IG29" s="173"/>
      <c r="IH29" s="173"/>
      <c r="II29" s="173"/>
      <c r="IJ29" s="173"/>
      <c r="IK29" s="173"/>
      <c r="IL29" s="173"/>
      <c r="IM29" s="173"/>
      <c r="IN29" s="173"/>
      <c r="IO29" s="173"/>
      <c r="IP29" s="173"/>
      <c r="IQ29" s="173"/>
      <c r="IR29" s="173"/>
      <c r="IS29" s="173"/>
      <c r="IT29" s="173"/>
      <c r="IU29" s="173"/>
      <c r="IV29" s="173"/>
      <c r="IW29" s="173"/>
      <c r="IX29" s="173"/>
      <c r="IY29" s="173"/>
      <c r="IZ29" s="173"/>
      <c r="JA29" s="173"/>
      <c r="JB29" s="173"/>
      <c r="JC29" s="173"/>
      <c r="JD29" s="173"/>
      <c r="JE29" s="173"/>
      <c r="JF29" s="173"/>
      <c r="JG29" s="173"/>
      <c r="JH29" s="173"/>
      <c r="JI29" s="173"/>
      <c r="JJ29" s="173"/>
      <c r="JK29" s="173"/>
      <c r="JL29" s="173"/>
      <c r="JM29" s="173"/>
      <c r="JN29" s="173"/>
      <c r="JO29" s="173"/>
      <c r="JP29" s="173"/>
      <c r="JQ29" s="173"/>
      <c r="JR29" s="173"/>
      <c r="JS29" s="173"/>
      <c r="JT29" s="173"/>
      <c r="JU29" s="173"/>
      <c r="JV29" s="173"/>
      <c r="JW29" s="173"/>
      <c r="JX29" s="173"/>
      <c r="JY29" s="173"/>
      <c r="JZ29" s="173"/>
      <c r="KA29" s="173"/>
      <c r="KB29" s="173"/>
      <c r="KC29" s="173"/>
      <c r="KD29" s="173"/>
      <c r="KE29" s="173"/>
      <c r="KF29" s="173"/>
      <c r="KG29" s="173"/>
      <c r="KH29" s="173"/>
      <c r="KI29" s="173"/>
      <c r="KJ29" s="173"/>
      <c r="KK29" s="173"/>
      <c r="KL29" s="173"/>
      <c r="KM29" s="173"/>
      <c r="KN29" s="173"/>
      <c r="KO29" s="173"/>
      <c r="KP29" s="173"/>
      <c r="KQ29" s="173"/>
      <c r="KR29" s="173"/>
      <c r="KS29" s="173"/>
      <c r="KT29" s="173"/>
      <c r="KU29" s="173"/>
      <c r="KV29" s="173"/>
      <c r="KW29" s="173"/>
      <c r="KX29" s="173"/>
      <c r="KY29" s="173"/>
      <c r="KZ29" s="173"/>
      <c r="LA29" s="173"/>
      <c r="LB29" s="173"/>
      <c r="LC29" s="173"/>
      <c r="LD29" s="173"/>
      <c r="LE29" s="173"/>
      <c r="LF29" s="173"/>
      <c r="LG29" s="173"/>
      <c r="LH29" s="173"/>
      <c r="LI29" s="173"/>
      <c r="LJ29" s="173"/>
      <c r="LK29" s="173"/>
      <c r="LL29" s="173"/>
      <c r="LM29" s="173"/>
      <c r="LN29" s="173"/>
      <c r="LO29" s="173"/>
      <c r="LP29" s="173"/>
      <c r="LQ29" s="173"/>
      <c r="LR29" s="173"/>
      <c r="LS29" s="173"/>
      <c r="LT29" s="173"/>
      <c r="LU29" s="173"/>
      <c r="LV29" s="173"/>
      <c r="LW29" s="173"/>
      <c r="LX29" s="173"/>
      <c r="LY29" s="173"/>
      <c r="LZ29" s="173"/>
      <c r="MA29" s="173"/>
      <c r="MB29" s="173"/>
      <c r="MC29" s="173"/>
      <c r="MD29" s="173"/>
      <c r="ME29" s="173"/>
      <c r="MF29" s="173"/>
      <c r="MG29" s="173"/>
      <c r="MH29" s="173"/>
      <c r="MI29" s="173"/>
      <c r="MJ29" s="173"/>
      <c r="MK29" s="173"/>
      <c r="ML29" s="173"/>
      <c r="MM29" s="173"/>
      <c r="MN29" s="173"/>
      <c r="MO29" s="173"/>
      <c r="MP29" s="173"/>
      <c r="MQ29" s="173"/>
      <c r="MR29" s="173"/>
      <c r="MS29" s="173"/>
      <c r="MT29" s="173"/>
      <c r="MU29" s="173"/>
      <c r="MV29" s="173"/>
    </row>
    <row r="30" spans="1:360" s="19" customFormat="1" ht="29.25" customHeight="1" x14ac:dyDescent="0.2">
      <c r="A30" s="181">
        <v>23</v>
      </c>
      <c r="B30" s="182" t="s">
        <v>519</v>
      </c>
      <c r="C30" s="183" t="s">
        <v>471</v>
      </c>
      <c r="D30" s="184" t="s">
        <v>389</v>
      </c>
      <c r="E30" s="182" t="s">
        <v>389</v>
      </c>
      <c r="F30" s="181" t="s">
        <v>222</v>
      </c>
      <c r="G30" s="185">
        <v>10000</v>
      </c>
      <c r="H30" s="190">
        <v>0</v>
      </c>
      <c r="I30" s="185">
        <f t="shared" si="0"/>
        <v>10000</v>
      </c>
      <c r="J30" s="187">
        <v>0</v>
      </c>
      <c r="K30" s="191">
        <v>0</v>
      </c>
      <c r="L30" s="187">
        <v>0</v>
      </c>
      <c r="M30" s="187">
        <v>0</v>
      </c>
      <c r="N30" s="187">
        <v>0</v>
      </c>
      <c r="O30" s="185">
        <f t="shared" si="2"/>
        <v>10000</v>
      </c>
      <c r="P30" s="189" t="s">
        <v>486</v>
      </c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  <c r="GW30" s="173"/>
      <c r="GX30" s="173"/>
      <c r="GY30" s="173"/>
      <c r="GZ30" s="173"/>
      <c r="HA30" s="173"/>
      <c r="HB30" s="173"/>
      <c r="HC30" s="173"/>
      <c r="HD30" s="173"/>
      <c r="HE30" s="173"/>
      <c r="HF30" s="173"/>
      <c r="HG30" s="173"/>
      <c r="HH30" s="173"/>
      <c r="HI30" s="173"/>
      <c r="HJ30" s="173"/>
      <c r="HK30" s="173"/>
      <c r="HL30" s="173"/>
      <c r="HM30" s="173"/>
      <c r="HN30" s="173"/>
      <c r="HO30" s="173"/>
      <c r="HP30" s="173"/>
      <c r="HQ30" s="173"/>
      <c r="HR30" s="173"/>
      <c r="HS30" s="173"/>
      <c r="HT30" s="173"/>
      <c r="HU30" s="173"/>
      <c r="HV30" s="173"/>
      <c r="HW30" s="173"/>
      <c r="HX30" s="173"/>
      <c r="HY30" s="173"/>
      <c r="HZ30" s="173"/>
      <c r="IA30" s="173"/>
      <c r="IB30" s="173"/>
      <c r="IC30" s="173"/>
      <c r="ID30" s="173"/>
      <c r="IE30" s="173"/>
      <c r="IF30" s="173"/>
      <c r="IG30" s="173"/>
      <c r="IH30" s="173"/>
      <c r="II30" s="173"/>
      <c r="IJ30" s="173"/>
      <c r="IK30" s="173"/>
      <c r="IL30" s="173"/>
      <c r="IM30" s="173"/>
      <c r="IN30" s="173"/>
      <c r="IO30" s="173"/>
      <c r="IP30" s="173"/>
      <c r="IQ30" s="173"/>
      <c r="IR30" s="173"/>
      <c r="IS30" s="173"/>
      <c r="IT30" s="173"/>
      <c r="IU30" s="173"/>
      <c r="IV30" s="173"/>
      <c r="IW30" s="173"/>
      <c r="IX30" s="173"/>
      <c r="IY30" s="173"/>
      <c r="IZ30" s="173"/>
      <c r="JA30" s="173"/>
      <c r="JB30" s="173"/>
      <c r="JC30" s="173"/>
      <c r="JD30" s="173"/>
      <c r="JE30" s="173"/>
      <c r="JF30" s="173"/>
      <c r="JG30" s="173"/>
      <c r="JH30" s="173"/>
      <c r="JI30" s="173"/>
      <c r="JJ30" s="173"/>
      <c r="JK30" s="173"/>
      <c r="JL30" s="173"/>
      <c r="JM30" s="173"/>
      <c r="JN30" s="173"/>
      <c r="JO30" s="173"/>
      <c r="JP30" s="173"/>
      <c r="JQ30" s="173"/>
      <c r="JR30" s="173"/>
      <c r="JS30" s="173"/>
      <c r="JT30" s="173"/>
      <c r="JU30" s="173"/>
      <c r="JV30" s="173"/>
      <c r="JW30" s="173"/>
      <c r="JX30" s="173"/>
      <c r="JY30" s="173"/>
      <c r="JZ30" s="173"/>
      <c r="KA30" s="173"/>
      <c r="KB30" s="173"/>
      <c r="KC30" s="173"/>
      <c r="KD30" s="173"/>
      <c r="KE30" s="173"/>
      <c r="KF30" s="173"/>
      <c r="KG30" s="173"/>
      <c r="KH30" s="173"/>
      <c r="KI30" s="173"/>
      <c r="KJ30" s="173"/>
      <c r="KK30" s="173"/>
      <c r="KL30" s="173"/>
      <c r="KM30" s="173"/>
      <c r="KN30" s="173"/>
      <c r="KO30" s="173"/>
      <c r="KP30" s="173"/>
      <c r="KQ30" s="173"/>
      <c r="KR30" s="173"/>
      <c r="KS30" s="173"/>
      <c r="KT30" s="173"/>
      <c r="KU30" s="173"/>
      <c r="KV30" s="173"/>
      <c r="KW30" s="173"/>
      <c r="KX30" s="173"/>
      <c r="KY30" s="173"/>
      <c r="KZ30" s="173"/>
      <c r="LA30" s="173"/>
      <c r="LB30" s="173"/>
      <c r="LC30" s="173"/>
      <c r="LD30" s="173"/>
      <c r="LE30" s="173"/>
      <c r="LF30" s="173"/>
      <c r="LG30" s="173"/>
      <c r="LH30" s="173"/>
      <c r="LI30" s="173"/>
      <c r="LJ30" s="173"/>
      <c r="LK30" s="173"/>
      <c r="LL30" s="173"/>
      <c r="LM30" s="173"/>
      <c r="LN30" s="173"/>
      <c r="LO30" s="173"/>
      <c r="LP30" s="173"/>
      <c r="LQ30" s="173"/>
      <c r="LR30" s="173"/>
      <c r="LS30" s="173"/>
      <c r="LT30" s="173"/>
      <c r="LU30" s="173"/>
      <c r="LV30" s="173"/>
      <c r="LW30" s="173"/>
      <c r="LX30" s="173"/>
      <c r="LY30" s="173"/>
      <c r="LZ30" s="173"/>
      <c r="MA30" s="173"/>
      <c r="MB30" s="173"/>
      <c r="MC30" s="173"/>
      <c r="MD30" s="173"/>
      <c r="ME30" s="173"/>
      <c r="MF30" s="173"/>
      <c r="MG30" s="173"/>
      <c r="MH30" s="173"/>
      <c r="MI30" s="173"/>
      <c r="MJ30" s="173"/>
      <c r="MK30" s="173"/>
      <c r="ML30" s="173"/>
      <c r="MM30" s="173"/>
      <c r="MN30" s="173"/>
      <c r="MO30" s="173"/>
      <c r="MP30" s="173"/>
      <c r="MQ30" s="173"/>
      <c r="MR30" s="173"/>
      <c r="MS30" s="173"/>
      <c r="MT30" s="173"/>
      <c r="MU30" s="173"/>
      <c r="MV30" s="173"/>
    </row>
    <row r="31" spans="1:360" s="15" customFormat="1" ht="29.25" customHeight="1" x14ac:dyDescent="0.2">
      <c r="A31" s="181">
        <v>24</v>
      </c>
      <c r="B31" s="182" t="s">
        <v>390</v>
      </c>
      <c r="C31" s="183" t="s">
        <v>481</v>
      </c>
      <c r="D31" s="182" t="s">
        <v>389</v>
      </c>
      <c r="E31" s="182" t="s">
        <v>389</v>
      </c>
      <c r="F31" s="181" t="s">
        <v>222</v>
      </c>
      <c r="G31" s="185">
        <v>16000</v>
      </c>
      <c r="H31" s="190">
        <v>0</v>
      </c>
      <c r="I31" s="185">
        <f t="shared" si="0"/>
        <v>16000</v>
      </c>
      <c r="J31" s="187">
        <v>0</v>
      </c>
      <c r="K31" s="191">
        <v>0</v>
      </c>
      <c r="L31" s="187">
        <v>0</v>
      </c>
      <c r="M31" s="192">
        <v>6469.13</v>
      </c>
      <c r="N31" s="185">
        <f t="shared" si="1"/>
        <v>6469.13</v>
      </c>
      <c r="O31" s="185">
        <f t="shared" si="2"/>
        <v>9530.869999999999</v>
      </c>
      <c r="P31" s="189" t="s">
        <v>486</v>
      </c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174"/>
      <c r="DW31" s="174"/>
      <c r="DX31" s="174"/>
      <c r="DY31" s="174"/>
      <c r="DZ31" s="174"/>
      <c r="EA31" s="174"/>
      <c r="EB31" s="174"/>
      <c r="EC31" s="174"/>
      <c r="ED31" s="174"/>
      <c r="EE31" s="174"/>
      <c r="EF31" s="174"/>
      <c r="EG31" s="174"/>
      <c r="EH31" s="174"/>
      <c r="EI31" s="174"/>
      <c r="EJ31" s="174"/>
      <c r="EK31" s="174"/>
      <c r="EL31" s="174"/>
      <c r="EM31" s="174"/>
      <c r="EN31" s="174"/>
      <c r="EO31" s="174"/>
      <c r="EP31" s="174"/>
      <c r="EQ31" s="174"/>
      <c r="ER31" s="174"/>
      <c r="ES31" s="174"/>
      <c r="ET31" s="174"/>
      <c r="EU31" s="174"/>
      <c r="EV31" s="174"/>
      <c r="EW31" s="174"/>
      <c r="EX31" s="174"/>
      <c r="EY31" s="174"/>
      <c r="EZ31" s="174"/>
      <c r="FA31" s="174"/>
      <c r="FB31" s="174"/>
      <c r="FC31" s="174"/>
      <c r="FD31" s="174"/>
      <c r="FE31" s="174"/>
      <c r="FF31" s="174"/>
      <c r="FG31" s="174"/>
      <c r="FH31" s="174"/>
      <c r="FI31" s="174"/>
      <c r="FJ31" s="174"/>
      <c r="FK31" s="174"/>
      <c r="FL31" s="174"/>
      <c r="FM31" s="174"/>
      <c r="FN31" s="174"/>
      <c r="FO31" s="174"/>
      <c r="FP31" s="174"/>
      <c r="FQ31" s="174"/>
      <c r="FR31" s="174"/>
      <c r="FS31" s="174"/>
      <c r="FT31" s="174"/>
      <c r="FU31" s="174"/>
      <c r="FV31" s="174"/>
      <c r="FW31" s="174"/>
      <c r="FX31" s="174"/>
      <c r="FY31" s="174"/>
      <c r="FZ31" s="174"/>
      <c r="GA31" s="174"/>
      <c r="GB31" s="174"/>
      <c r="GC31" s="174"/>
      <c r="GD31" s="174"/>
      <c r="GE31" s="174"/>
      <c r="GF31" s="174"/>
      <c r="GG31" s="174"/>
      <c r="GH31" s="174"/>
      <c r="GI31" s="174"/>
      <c r="GJ31" s="174"/>
      <c r="GK31" s="174"/>
      <c r="GL31" s="174"/>
      <c r="GM31" s="174"/>
      <c r="GN31" s="174"/>
      <c r="GO31" s="174"/>
      <c r="GP31" s="174"/>
      <c r="GQ31" s="174"/>
      <c r="GR31" s="174"/>
      <c r="GS31" s="174"/>
      <c r="GT31" s="174"/>
      <c r="GU31" s="174"/>
      <c r="GV31" s="174"/>
      <c r="GW31" s="174"/>
      <c r="GX31" s="174"/>
      <c r="GY31" s="174"/>
      <c r="GZ31" s="174"/>
      <c r="HA31" s="174"/>
      <c r="HB31" s="174"/>
      <c r="HC31" s="174"/>
      <c r="HD31" s="174"/>
      <c r="HE31" s="174"/>
      <c r="HF31" s="174"/>
      <c r="HG31" s="174"/>
      <c r="HH31" s="174"/>
      <c r="HI31" s="174"/>
      <c r="HJ31" s="174"/>
      <c r="HK31" s="174"/>
      <c r="HL31" s="174"/>
      <c r="HM31" s="174"/>
      <c r="HN31" s="174"/>
      <c r="HO31" s="174"/>
      <c r="HP31" s="174"/>
      <c r="HQ31" s="174"/>
      <c r="HR31" s="174"/>
      <c r="HS31" s="174"/>
      <c r="HT31" s="174"/>
      <c r="HU31" s="174"/>
      <c r="HV31" s="174"/>
      <c r="HW31" s="174"/>
      <c r="HX31" s="174"/>
      <c r="HY31" s="174"/>
      <c r="HZ31" s="174"/>
      <c r="IA31" s="174"/>
      <c r="IB31" s="174"/>
      <c r="IC31" s="174"/>
      <c r="ID31" s="174"/>
      <c r="IE31" s="174"/>
      <c r="IF31" s="174"/>
      <c r="IG31" s="174"/>
      <c r="IH31" s="174"/>
      <c r="II31" s="174"/>
      <c r="IJ31" s="174"/>
      <c r="IK31" s="174"/>
      <c r="IL31" s="174"/>
      <c r="IM31" s="174"/>
      <c r="IN31" s="174"/>
      <c r="IO31" s="174"/>
      <c r="IP31" s="174"/>
      <c r="IQ31" s="174"/>
      <c r="IR31" s="174"/>
      <c r="IS31" s="174"/>
      <c r="IT31" s="174"/>
      <c r="IU31" s="174"/>
      <c r="IV31" s="174"/>
      <c r="IW31" s="174"/>
      <c r="IX31" s="174"/>
      <c r="IY31" s="174"/>
      <c r="IZ31" s="174"/>
      <c r="JA31" s="174"/>
      <c r="JB31" s="174"/>
      <c r="JC31" s="174"/>
      <c r="JD31" s="174"/>
      <c r="JE31" s="174"/>
      <c r="JF31" s="174"/>
      <c r="JG31" s="174"/>
      <c r="JH31" s="174"/>
      <c r="JI31" s="174"/>
      <c r="JJ31" s="174"/>
      <c r="JK31" s="174"/>
      <c r="JL31" s="174"/>
      <c r="JM31" s="174"/>
      <c r="JN31" s="174"/>
      <c r="JO31" s="174"/>
      <c r="JP31" s="174"/>
      <c r="JQ31" s="174"/>
      <c r="JR31" s="174"/>
      <c r="JS31" s="174"/>
      <c r="JT31" s="174"/>
      <c r="JU31" s="174"/>
      <c r="JV31" s="174"/>
      <c r="JW31" s="174"/>
      <c r="JX31" s="174"/>
      <c r="JY31" s="174"/>
      <c r="JZ31" s="174"/>
      <c r="KA31" s="174"/>
      <c r="KB31" s="174"/>
      <c r="KC31" s="174"/>
      <c r="KD31" s="174"/>
      <c r="KE31" s="174"/>
      <c r="KF31" s="174"/>
      <c r="KG31" s="174"/>
      <c r="KH31" s="174"/>
      <c r="KI31" s="174"/>
      <c r="KJ31" s="174"/>
      <c r="KK31" s="174"/>
      <c r="KL31" s="174"/>
      <c r="KM31" s="174"/>
      <c r="KN31" s="174"/>
      <c r="KO31" s="174"/>
      <c r="KP31" s="174"/>
      <c r="KQ31" s="174"/>
      <c r="KR31" s="174"/>
      <c r="KS31" s="174"/>
      <c r="KT31" s="174"/>
      <c r="KU31" s="174"/>
      <c r="KV31" s="174"/>
      <c r="KW31" s="174"/>
      <c r="KX31" s="174"/>
      <c r="KY31" s="174"/>
      <c r="KZ31" s="174"/>
      <c r="LA31" s="174"/>
      <c r="LB31" s="174"/>
      <c r="LC31" s="174"/>
      <c r="LD31" s="174"/>
      <c r="LE31" s="174"/>
      <c r="LF31" s="174"/>
      <c r="LG31" s="174"/>
      <c r="LH31" s="174"/>
      <c r="LI31" s="174"/>
      <c r="LJ31" s="174"/>
      <c r="LK31" s="174"/>
      <c r="LL31" s="174"/>
      <c r="LM31" s="174"/>
      <c r="LN31" s="174"/>
      <c r="LO31" s="174"/>
      <c r="LP31" s="174"/>
      <c r="LQ31" s="174"/>
      <c r="LR31" s="174"/>
      <c r="LS31" s="174"/>
      <c r="LT31" s="174"/>
      <c r="LU31" s="174"/>
      <c r="LV31" s="174"/>
      <c r="LW31" s="174"/>
      <c r="LX31" s="174"/>
      <c r="LY31" s="174"/>
      <c r="LZ31" s="174"/>
      <c r="MA31" s="174"/>
      <c r="MB31" s="174"/>
      <c r="MC31" s="174"/>
      <c r="MD31" s="174"/>
      <c r="ME31" s="174"/>
      <c r="MF31" s="174"/>
      <c r="MG31" s="174"/>
      <c r="MH31" s="174"/>
      <c r="MI31" s="174"/>
      <c r="MJ31" s="174"/>
      <c r="MK31" s="174"/>
      <c r="ML31" s="174"/>
      <c r="MM31" s="174"/>
      <c r="MN31" s="174"/>
      <c r="MO31" s="174"/>
      <c r="MP31" s="174"/>
      <c r="MQ31" s="174"/>
      <c r="MR31" s="174"/>
      <c r="MS31" s="174"/>
      <c r="MT31" s="174"/>
      <c r="MU31" s="174"/>
      <c r="MV31" s="174"/>
    </row>
    <row r="32" spans="1:360" s="15" customFormat="1" ht="29.25" customHeight="1" x14ac:dyDescent="0.2">
      <c r="A32" s="181">
        <v>25</v>
      </c>
      <c r="B32" s="182" t="s">
        <v>417</v>
      </c>
      <c r="C32" s="183" t="s">
        <v>481</v>
      </c>
      <c r="D32" s="184" t="s">
        <v>389</v>
      </c>
      <c r="E32" s="182" t="s">
        <v>389</v>
      </c>
      <c r="F32" s="181" t="s">
        <v>222</v>
      </c>
      <c r="G32" s="185">
        <v>16000</v>
      </c>
      <c r="H32" s="190">
        <v>0</v>
      </c>
      <c r="I32" s="185">
        <f t="shared" si="0"/>
        <v>16000</v>
      </c>
      <c r="J32" s="187">
        <v>0</v>
      </c>
      <c r="K32" s="191">
        <v>0</v>
      </c>
      <c r="L32" s="187">
        <v>0</v>
      </c>
      <c r="M32" s="187">
        <v>0</v>
      </c>
      <c r="N32" s="187">
        <v>0</v>
      </c>
      <c r="O32" s="185">
        <f t="shared" si="2"/>
        <v>16000</v>
      </c>
      <c r="P32" s="189" t="s">
        <v>486</v>
      </c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4"/>
      <c r="DB32" s="174"/>
      <c r="DC32" s="174"/>
      <c r="DD32" s="174"/>
      <c r="DE32" s="174"/>
      <c r="DF32" s="174"/>
      <c r="DG32" s="174"/>
      <c r="DH32" s="174"/>
      <c r="DI32" s="174"/>
      <c r="DJ32" s="174"/>
      <c r="DK32" s="174"/>
      <c r="DL32" s="174"/>
      <c r="DM32" s="174"/>
      <c r="DN32" s="174"/>
      <c r="DO32" s="174"/>
      <c r="DP32" s="174"/>
      <c r="DQ32" s="174"/>
      <c r="DR32" s="174"/>
      <c r="DS32" s="174"/>
      <c r="DT32" s="174"/>
      <c r="DU32" s="174"/>
      <c r="DV32" s="174"/>
      <c r="DW32" s="174"/>
      <c r="DX32" s="174"/>
      <c r="DY32" s="174"/>
      <c r="DZ32" s="174"/>
      <c r="EA32" s="174"/>
      <c r="EB32" s="174"/>
      <c r="EC32" s="174"/>
      <c r="ED32" s="174"/>
      <c r="EE32" s="174"/>
      <c r="EF32" s="174"/>
      <c r="EG32" s="174"/>
      <c r="EH32" s="174"/>
      <c r="EI32" s="174"/>
      <c r="EJ32" s="174"/>
      <c r="EK32" s="174"/>
      <c r="EL32" s="174"/>
      <c r="EM32" s="174"/>
      <c r="EN32" s="174"/>
      <c r="EO32" s="174"/>
      <c r="EP32" s="174"/>
      <c r="EQ32" s="174"/>
      <c r="ER32" s="174"/>
      <c r="ES32" s="174"/>
      <c r="ET32" s="174"/>
      <c r="EU32" s="174"/>
      <c r="EV32" s="174"/>
      <c r="EW32" s="174"/>
      <c r="EX32" s="174"/>
      <c r="EY32" s="174"/>
      <c r="EZ32" s="174"/>
      <c r="FA32" s="174"/>
      <c r="FB32" s="174"/>
      <c r="FC32" s="174"/>
      <c r="FD32" s="174"/>
      <c r="FE32" s="174"/>
      <c r="FF32" s="174"/>
      <c r="FG32" s="174"/>
      <c r="FH32" s="174"/>
      <c r="FI32" s="174"/>
      <c r="FJ32" s="174"/>
      <c r="FK32" s="174"/>
      <c r="FL32" s="174"/>
      <c r="FM32" s="174"/>
      <c r="FN32" s="174"/>
      <c r="FO32" s="174"/>
      <c r="FP32" s="174"/>
      <c r="FQ32" s="174"/>
      <c r="FR32" s="174"/>
      <c r="FS32" s="174"/>
      <c r="FT32" s="174"/>
      <c r="FU32" s="174"/>
      <c r="FV32" s="174"/>
      <c r="FW32" s="174"/>
      <c r="FX32" s="174"/>
      <c r="FY32" s="174"/>
      <c r="FZ32" s="174"/>
      <c r="GA32" s="174"/>
      <c r="GB32" s="174"/>
      <c r="GC32" s="174"/>
      <c r="GD32" s="174"/>
      <c r="GE32" s="174"/>
      <c r="GF32" s="174"/>
      <c r="GG32" s="174"/>
      <c r="GH32" s="174"/>
      <c r="GI32" s="174"/>
      <c r="GJ32" s="174"/>
      <c r="GK32" s="174"/>
      <c r="GL32" s="174"/>
      <c r="GM32" s="174"/>
      <c r="GN32" s="174"/>
      <c r="GO32" s="174"/>
      <c r="GP32" s="174"/>
      <c r="GQ32" s="174"/>
      <c r="GR32" s="174"/>
      <c r="GS32" s="174"/>
      <c r="GT32" s="174"/>
      <c r="GU32" s="174"/>
      <c r="GV32" s="174"/>
      <c r="GW32" s="174"/>
      <c r="GX32" s="174"/>
      <c r="GY32" s="174"/>
      <c r="GZ32" s="174"/>
      <c r="HA32" s="174"/>
      <c r="HB32" s="174"/>
      <c r="HC32" s="174"/>
      <c r="HD32" s="174"/>
      <c r="HE32" s="174"/>
      <c r="HF32" s="174"/>
      <c r="HG32" s="174"/>
      <c r="HH32" s="174"/>
      <c r="HI32" s="174"/>
      <c r="HJ32" s="174"/>
      <c r="HK32" s="174"/>
      <c r="HL32" s="174"/>
      <c r="HM32" s="174"/>
      <c r="HN32" s="174"/>
      <c r="HO32" s="174"/>
      <c r="HP32" s="174"/>
      <c r="HQ32" s="174"/>
      <c r="HR32" s="174"/>
      <c r="HS32" s="174"/>
      <c r="HT32" s="174"/>
      <c r="HU32" s="174"/>
      <c r="HV32" s="174"/>
      <c r="HW32" s="174"/>
      <c r="HX32" s="174"/>
      <c r="HY32" s="174"/>
      <c r="HZ32" s="174"/>
      <c r="IA32" s="174"/>
      <c r="IB32" s="174"/>
      <c r="IC32" s="174"/>
      <c r="ID32" s="174"/>
      <c r="IE32" s="174"/>
      <c r="IF32" s="174"/>
      <c r="IG32" s="174"/>
      <c r="IH32" s="174"/>
      <c r="II32" s="174"/>
      <c r="IJ32" s="174"/>
      <c r="IK32" s="174"/>
      <c r="IL32" s="174"/>
      <c r="IM32" s="174"/>
      <c r="IN32" s="174"/>
      <c r="IO32" s="174"/>
      <c r="IP32" s="174"/>
      <c r="IQ32" s="174"/>
      <c r="IR32" s="174"/>
      <c r="IS32" s="174"/>
      <c r="IT32" s="174"/>
      <c r="IU32" s="174"/>
      <c r="IV32" s="174"/>
      <c r="IW32" s="174"/>
      <c r="IX32" s="174"/>
      <c r="IY32" s="174"/>
      <c r="IZ32" s="174"/>
      <c r="JA32" s="174"/>
      <c r="JB32" s="174"/>
      <c r="JC32" s="174"/>
      <c r="JD32" s="174"/>
      <c r="JE32" s="174"/>
      <c r="JF32" s="174"/>
      <c r="JG32" s="174"/>
      <c r="JH32" s="174"/>
      <c r="JI32" s="174"/>
      <c r="JJ32" s="174"/>
      <c r="JK32" s="174"/>
      <c r="JL32" s="174"/>
      <c r="JM32" s="174"/>
      <c r="JN32" s="174"/>
      <c r="JO32" s="174"/>
      <c r="JP32" s="174"/>
      <c r="JQ32" s="174"/>
      <c r="JR32" s="174"/>
      <c r="JS32" s="174"/>
      <c r="JT32" s="174"/>
      <c r="JU32" s="174"/>
      <c r="JV32" s="174"/>
      <c r="JW32" s="174"/>
      <c r="JX32" s="174"/>
      <c r="JY32" s="174"/>
      <c r="JZ32" s="174"/>
      <c r="KA32" s="174"/>
      <c r="KB32" s="174"/>
      <c r="KC32" s="174"/>
      <c r="KD32" s="174"/>
      <c r="KE32" s="174"/>
      <c r="KF32" s="174"/>
      <c r="KG32" s="174"/>
      <c r="KH32" s="174"/>
      <c r="KI32" s="174"/>
      <c r="KJ32" s="174"/>
      <c r="KK32" s="174"/>
      <c r="KL32" s="174"/>
      <c r="KM32" s="174"/>
      <c r="KN32" s="174"/>
      <c r="KO32" s="174"/>
      <c r="KP32" s="174"/>
      <c r="KQ32" s="174"/>
      <c r="KR32" s="174"/>
      <c r="KS32" s="174"/>
      <c r="KT32" s="174"/>
      <c r="KU32" s="174"/>
      <c r="KV32" s="174"/>
      <c r="KW32" s="174"/>
      <c r="KX32" s="174"/>
      <c r="KY32" s="174"/>
      <c r="KZ32" s="174"/>
      <c r="LA32" s="174"/>
      <c r="LB32" s="174"/>
      <c r="LC32" s="174"/>
      <c r="LD32" s="174"/>
      <c r="LE32" s="174"/>
      <c r="LF32" s="174"/>
      <c r="LG32" s="174"/>
      <c r="LH32" s="174"/>
      <c r="LI32" s="174"/>
      <c r="LJ32" s="174"/>
      <c r="LK32" s="174"/>
      <c r="LL32" s="174"/>
      <c r="LM32" s="174"/>
      <c r="LN32" s="174"/>
      <c r="LO32" s="174"/>
      <c r="LP32" s="174"/>
      <c r="LQ32" s="174"/>
      <c r="LR32" s="174"/>
      <c r="LS32" s="174"/>
      <c r="LT32" s="174"/>
      <c r="LU32" s="174"/>
      <c r="LV32" s="174"/>
      <c r="LW32" s="174"/>
      <c r="LX32" s="174"/>
      <c r="LY32" s="174"/>
      <c r="LZ32" s="174"/>
      <c r="MA32" s="174"/>
      <c r="MB32" s="174"/>
      <c r="MC32" s="174"/>
      <c r="MD32" s="174"/>
      <c r="ME32" s="174"/>
      <c r="MF32" s="174"/>
      <c r="MG32" s="174"/>
      <c r="MH32" s="174"/>
      <c r="MI32" s="174"/>
      <c r="MJ32" s="174"/>
      <c r="MK32" s="174"/>
      <c r="ML32" s="174"/>
      <c r="MM32" s="174"/>
      <c r="MN32" s="174"/>
      <c r="MO32" s="174"/>
      <c r="MP32" s="174"/>
      <c r="MQ32" s="174"/>
      <c r="MR32" s="174"/>
      <c r="MS32" s="174"/>
      <c r="MT32" s="174"/>
      <c r="MU32" s="174"/>
      <c r="MV32" s="174"/>
    </row>
    <row r="33" spans="1:360" s="15" customFormat="1" ht="29.25" customHeight="1" x14ac:dyDescent="0.2">
      <c r="A33" s="181">
        <v>26</v>
      </c>
      <c r="B33" s="182" t="s">
        <v>416</v>
      </c>
      <c r="C33" s="183" t="s">
        <v>481</v>
      </c>
      <c r="D33" s="184" t="s">
        <v>389</v>
      </c>
      <c r="E33" s="182" t="s">
        <v>389</v>
      </c>
      <c r="F33" s="181" t="s">
        <v>222</v>
      </c>
      <c r="G33" s="185">
        <v>12000</v>
      </c>
      <c r="H33" s="190">
        <v>0</v>
      </c>
      <c r="I33" s="185">
        <f t="shared" si="0"/>
        <v>12000</v>
      </c>
      <c r="J33" s="187">
        <v>0</v>
      </c>
      <c r="K33" s="191">
        <v>0</v>
      </c>
      <c r="L33" s="187">
        <v>0</v>
      </c>
      <c r="M33" s="187">
        <v>0</v>
      </c>
      <c r="N33" s="187">
        <v>0</v>
      </c>
      <c r="O33" s="185">
        <f t="shared" si="2"/>
        <v>12000</v>
      </c>
      <c r="P33" s="189" t="s">
        <v>486</v>
      </c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4"/>
      <c r="DP33" s="174"/>
      <c r="DQ33" s="174"/>
      <c r="DR33" s="174"/>
      <c r="DS33" s="174"/>
      <c r="DT33" s="174"/>
      <c r="DU33" s="174"/>
      <c r="DV33" s="174"/>
      <c r="DW33" s="174"/>
      <c r="DX33" s="174"/>
      <c r="DY33" s="174"/>
      <c r="DZ33" s="174"/>
      <c r="EA33" s="174"/>
      <c r="EB33" s="174"/>
      <c r="EC33" s="174"/>
      <c r="ED33" s="174"/>
      <c r="EE33" s="174"/>
      <c r="EF33" s="174"/>
      <c r="EG33" s="174"/>
      <c r="EH33" s="174"/>
      <c r="EI33" s="174"/>
      <c r="EJ33" s="174"/>
      <c r="EK33" s="174"/>
      <c r="EL33" s="174"/>
      <c r="EM33" s="174"/>
      <c r="EN33" s="174"/>
      <c r="EO33" s="174"/>
      <c r="EP33" s="174"/>
      <c r="EQ33" s="174"/>
      <c r="ER33" s="174"/>
      <c r="ES33" s="174"/>
      <c r="ET33" s="174"/>
      <c r="EU33" s="174"/>
      <c r="EV33" s="174"/>
      <c r="EW33" s="174"/>
      <c r="EX33" s="174"/>
      <c r="EY33" s="174"/>
      <c r="EZ33" s="174"/>
      <c r="FA33" s="174"/>
      <c r="FB33" s="174"/>
      <c r="FC33" s="174"/>
      <c r="FD33" s="174"/>
      <c r="FE33" s="174"/>
      <c r="FF33" s="174"/>
      <c r="FG33" s="174"/>
      <c r="FH33" s="174"/>
      <c r="FI33" s="174"/>
      <c r="FJ33" s="174"/>
      <c r="FK33" s="174"/>
      <c r="FL33" s="174"/>
      <c r="FM33" s="174"/>
      <c r="FN33" s="174"/>
      <c r="FO33" s="174"/>
      <c r="FP33" s="174"/>
      <c r="FQ33" s="174"/>
      <c r="FR33" s="174"/>
      <c r="FS33" s="174"/>
      <c r="FT33" s="174"/>
      <c r="FU33" s="174"/>
      <c r="FV33" s="174"/>
      <c r="FW33" s="174"/>
      <c r="FX33" s="174"/>
      <c r="FY33" s="174"/>
      <c r="FZ33" s="174"/>
      <c r="GA33" s="174"/>
      <c r="GB33" s="174"/>
      <c r="GC33" s="174"/>
      <c r="GD33" s="174"/>
      <c r="GE33" s="174"/>
      <c r="GF33" s="174"/>
      <c r="GG33" s="174"/>
      <c r="GH33" s="174"/>
      <c r="GI33" s="174"/>
      <c r="GJ33" s="174"/>
      <c r="GK33" s="174"/>
      <c r="GL33" s="174"/>
      <c r="GM33" s="174"/>
      <c r="GN33" s="174"/>
      <c r="GO33" s="174"/>
      <c r="GP33" s="174"/>
      <c r="GQ33" s="174"/>
      <c r="GR33" s="174"/>
      <c r="GS33" s="174"/>
      <c r="GT33" s="174"/>
      <c r="GU33" s="174"/>
      <c r="GV33" s="174"/>
      <c r="GW33" s="174"/>
      <c r="GX33" s="174"/>
      <c r="GY33" s="174"/>
      <c r="GZ33" s="174"/>
      <c r="HA33" s="174"/>
      <c r="HB33" s="174"/>
      <c r="HC33" s="174"/>
      <c r="HD33" s="174"/>
      <c r="HE33" s="174"/>
      <c r="HF33" s="174"/>
      <c r="HG33" s="174"/>
      <c r="HH33" s="174"/>
      <c r="HI33" s="174"/>
      <c r="HJ33" s="174"/>
      <c r="HK33" s="174"/>
      <c r="HL33" s="174"/>
      <c r="HM33" s="174"/>
      <c r="HN33" s="174"/>
      <c r="HO33" s="174"/>
      <c r="HP33" s="174"/>
      <c r="HQ33" s="174"/>
      <c r="HR33" s="174"/>
      <c r="HS33" s="174"/>
      <c r="HT33" s="174"/>
      <c r="HU33" s="174"/>
      <c r="HV33" s="174"/>
      <c r="HW33" s="174"/>
      <c r="HX33" s="174"/>
      <c r="HY33" s="174"/>
      <c r="HZ33" s="174"/>
      <c r="IA33" s="174"/>
      <c r="IB33" s="174"/>
      <c r="IC33" s="174"/>
      <c r="ID33" s="174"/>
      <c r="IE33" s="174"/>
      <c r="IF33" s="174"/>
      <c r="IG33" s="174"/>
      <c r="IH33" s="174"/>
      <c r="II33" s="174"/>
      <c r="IJ33" s="174"/>
      <c r="IK33" s="174"/>
      <c r="IL33" s="174"/>
      <c r="IM33" s="174"/>
      <c r="IN33" s="174"/>
      <c r="IO33" s="174"/>
      <c r="IP33" s="174"/>
      <c r="IQ33" s="174"/>
      <c r="IR33" s="174"/>
      <c r="IS33" s="174"/>
      <c r="IT33" s="174"/>
      <c r="IU33" s="174"/>
      <c r="IV33" s="174"/>
      <c r="IW33" s="174"/>
      <c r="IX33" s="174"/>
      <c r="IY33" s="174"/>
      <c r="IZ33" s="174"/>
      <c r="JA33" s="174"/>
      <c r="JB33" s="174"/>
      <c r="JC33" s="174"/>
      <c r="JD33" s="174"/>
      <c r="JE33" s="174"/>
      <c r="JF33" s="174"/>
      <c r="JG33" s="174"/>
      <c r="JH33" s="174"/>
      <c r="JI33" s="174"/>
      <c r="JJ33" s="174"/>
      <c r="JK33" s="174"/>
      <c r="JL33" s="174"/>
      <c r="JM33" s="174"/>
      <c r="JN33" s="174"/>
      <c r="JO33" s="174"/>
      <c r="JP33" s="174"/>
      <c r="JQ33" s="174"/>
      <c r="JR33" s="174"/>
      <c r="JS33" s="174"/>
      <c r="JT33" s="174"/>
      <c r="JU33" s="174"/>
      <c r="JV33" s="174"/>
      <c r="JW33" s="174"/>
      <c r="JX33" s="174"/>
      <c r="JY33" s="174"/>
      <c r="JZ33" s="174"/>
      <c r="KA33" s="174"/>
      <c r="KB33" s="174"/>
      <c r="KC33" s="174"/>
      <c r="KD33" s="174"/>
      <c r="KE33" s="174"/>
      <c r="KF33" s="174"/>
      <c r="KG33" s="174"/>
      <c r="KH33" s="174"/>
      <c r="KI33" s="174"/>
      <c r="KJ33" s="174"/>
      <c r="KK33" s="174"/>
      <c r="KL33" s="174"/>
      <c r="KM33" s="174"/>
      <c r="KN33" s="174"/>
      <c r="KO33" s="174"/>
      <c r="KP33" s="174"/>
      <c r="KQ33" s="174"/>
      <c r="KR33" s="174"/>
      <c r="KS33" s="174"/>
      <c r="KT33" s="174"/>
      <c r="KU33" s="174"/>
      <c r="KV33" s="174"/>
      <c r="KW33" s="174"/>
      <c r="KX33" s="174"/>
      <c r="KY33" s="174"/>
      <c r="KZ33" s="174"/>
      <c r="LA33" s="174"/>
      <c r="LB33" s="174"/>
      <c r="LC33" s="174"/>
      <c r="LD33" s="174"/>
      <c r="LE33" s="174"/>
      <c r="LF33" s="174"/>
      <c r="LG33" s="174"/>
      <c r="LH33" s="174"/>
      <c r="LI33" s="174"/>
      <c r="LJ33" s="174"/>
      <c r="LK33" s="174"/>
      <c r="LL33" s="174"/>
      <c r="LM33" s="174"/>
      <c r="LN33" s="174"/>
      <c r="LO33" s="174"/>
      <c r="LP33" s="174"/>
      <c r="LQ33" s="174"/>
      <c r="LR33" s="174"/>
      <c r="LS33" s="174"/>
      <c r="LT33" s="174"/>
      <c r="LU33" s="174"/>
      <c r="LV33" s="174"/>
      <c r="LW33" s="174"/>
      <c r="LX33" s="174"/>
      <c r="LY33" s="174"/>
      <c r="LZ33" s="174"/>
      <c r="MA33" s="174"/>
      <c r="MB33" s="174"/>
      <c r="MC33" s="174"/>
      <c r="MD33" s="174"/>
      <c r="ME33" s="174"/>
      <c r="MF33" s="174"/>
      <c r="MG33" s="174"/>
      <c r="MH33" s="174"/>
      <c r="MI33" s="174"/>
      <c r="MJ33" s="174"/>
      <c r="MK33" s="174"/>
      <c r="ML33" s="174"/>
      <c r="MM33" s="174"/>
      <c r="MN33" s="174"/>
      <c r="MO33" s="174"/>
      <c r="MP33" s="174"/>
      <c r="MQ33" s="174"/>
      <c r="MR33" s="174"/>
      <c r="MS33" s="174"/>
      <c r="MT33" s="174"/>
      <c r="MU33" s="174"/>
      <c r="MV33" s="174"/>
    </row>
    <row r="34" spans="1:360" s="15" customFormat="1" ht="29.25" customHeight="1" x14ac:dyDescent="0.2">
      <c r="A34" s="181">
        <v>27</v>
      </c>
      <c r="B34" s="182" t="s">
        <v>415</v>
      </c>
      <c r="C34" s="183" t="s">
        <v>481</v>
      </c>
      <c r="D34" s="184" t="s">
        <v>389</v>
      </c>
      <c r="E34" s="182" t="s">
        <v>389</v>
      </c>
      <c r="F34" s="181" t="s">
        <v>222</v>
      </c>
      <c r="G34" s="185">
        <v>16000</v>
      </c>
      <c r="H34" s="190">
        <v>0</v>
      </c>
      <c r="I34" s="185">
        <f t="shared" si="0"/>
        <v>16000</v>
      </c>
      <c r="J34" s="187">
        <v>0</v>
      </c>
      <c r="K34" s="191">
        <v>0</v>
      </c>
      <c r="L34" s="187">
        <v>0</v>
      </c>
      <c r="M34" s="185">
        <v>9111.43</v>
      </c>
      <c r="N34" s="185">
        <f t="shared" si="1"/>
        <v>9111.43</v>
      </c>
      <c r="O34" s="185">
        <f t="shared" si="2"/>
        <v>6888.57</v>
      </c>
      <c r="P34" s="189" t="s">
        <v>486</v>
      </c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  <c r="ER34" s="174"/>
      <c r="ES34" s="174"/>
      <c r="ET34" s="174"/>
      <c r="EU34" s="174"/>
      <c r="EV34" s="174"/>
      <c r="EW34" s="174"/>
      <c r="EX34" s="174"/>
      <c r="EY34" s="174"/>
      <c r="EZ34" s="174"/>
      <c r="FA34" s="174"/>
      <c r="FB34" s="174"/>
      <c r="FC34" s="174"/>
      <c r="FD34" s="174"/>
      <c r="FE34" s="174"/>
      <c r="FF34" s="174"/>
      <c r="FG34" s="174"/>
      <c r="FH34" s="174"/>
      <c r="FI34" s="174"/>
      <c r="FJ34" s="174"/>
      <c r="FK34" s="174"/>
      <c r="FL34" s="174"/>
      <c r="FM34" s="174"/>
      <c r="FN34" s="174"/>
      <c r="FO34" s="174"/>
      <c r="FP34" s="174"/>
      <c r="FQ34" s="174"/>
      <c r="FR34" s="174"/>
      <c r="FS34" s="174"/>
      <c r="FT34" s="174"/>
      <c r="FU34" s="174"/>
      <c r="FV34" s="174"/>
      <c r="FW34" s="174"/>
      <c r="FX34" s="174"/>
      <c r="FY34" s="174"/>
      <c r="FZ34" s="174"/>
      <c r="GA34" s="174"/>
      <c r="GB34" s="174"/>
      <c r="GC34" s="174"/>
      <c r="GD34" s="174"/>
      <c r="GE34" s="174"/>
      <c r="GF34" s="174"/>
      <c r="GG34" s="174"/>
      <c r="GH34" s="174"/>
      <c r="GI34" s="174"/>
      <c r="GJ34" s="174"/>
      <c r="GK34" s="174"/>
      <c r="GL34" s="174"/>
      <c r="GM34" s="174"/>
      <c r="GN34" s="174"/>
      <c r="GO34" s="174"/>
      <c r="GP34" s="174"/>
      <c r="GQ34" s="174"/>
      <c r="GR34" s="174"/>
      <c r="GS34" s="174"/>
      <c r="GT34" s="174"/>
      <c r="GU34" s="174"/>
      <c r="GV34" s="174"/>
      <c r="GW34" s="174"/>
      <c r="GX34" s="174"/>
      <c r="GY34" s="174"/>
      <c r="GZ34" s="174"/>
      <c r="HA34" s="174"/>
      <c r="HB34" s="174"/>
      <c r="HC34" s="174"/>
      <c r="HD34" s="174"/>
      <c r="HE34" s="174"/>
      <c r="HF34" s="174"/>
      <c r="HG34" s="174"/>
      <c r="HH34" s="174"/>
      <c r="HI34" s="174"/>
      <c r="HJ34" s="174"/>
      <c r="HK34" s="174"/>
      <c r="HL34" s="174"/>
      <c r="HM34" s="174"/>
      <c r="HN34" s="174"/>
      <c r="HO34" s="174"/>
      <c r="HP34" s="174"/>
      <c r="HQ34" s="174"/>
      <c r="HR34" s="174"/>
      <c r="HS34" s="174"/>
      <c r="HT34" s="174"/>
      <c r="HU34" s="174"/>
      <c r="HV34" s="174"/>
      <c r="HW34" s="174"/>
      <c r="HX34" s="174"/>
      <c r="HY34" s="174"/>
      <c r="HZ34" s="174"/>
      <c r="IA34" s="174"/>
      <c r="IB34" s="174"/>
      <c r="IC34" s="174"/>
      <c r="ID34" s="174"/>
      <c r="IE34" s="174"/>
      <c r="IF34" s="174"/>
      <c r="IG34" s="174"/>
      <c r="IH34" s="174"/>
      <c r="II34" s="174"/>
      <c r="IJ34" s="174"/>
      <c r="IK34" s="174"/>
      <c r="IL34" s="174"/>
      <c r="IM34" s="174"/>
      <c r="IN34" s="174"/>
      <c r="IO34" s="174"/>
      <c r="IP34" s="174"/>
      <c r="IQ34" s="174"/>
      <c r="IR34" s="174"/>
      <c r="IS34" s="174"/>
      <c r="IT34" s="174"/>
      <c r="IU34" s="174"/>
      <c r="IV34" s="174"/>
      <c r="IW34" s="174"/>
      <c r="IX34" s="174"/>
      <c r="IY34" s="174"/>
      <c r="IZ34" s="174"/>
      <c r="JA34" s="174"/>
      <c r="JB34" s="174"/>
      <c r="JC34" s="174"/>
      <c r="JD34" s="174"/>
      <c r="JE34" s="174"/>
      <c r="JF34" s="174"/>
      <c r="JG34" s="174"/>
      <c r="JH34" s="174"/>
      <c r="JI34" s="174"/>
      <c r="JJ34" s="174"/>
      <c r="JK34" s="174"/>
      <c r="JL34" s="174"/>
      <c r="JM34" s="174"/>
      <c r="JN34" s="174"/>
      <c r="JO34" s="174"/>
      <c r="JP34" s="174"/>
      <c r="JQ34" s="174"/>
      <c r="JR34" s="174"/>
      <c r="JS34" s="174"/>
      <c r="JT34" s="174"/>
      <c r="JU34" s="174"/>
      <c r="JV34" s="174"/>
      <c r="JW34" s="174"/>
      <c r="JX34" s="174"/>
      <c r="JY34" s="174"/>
      <c r="JZ34" s="174"/>
      <c r="KA34" s="174"/>
      <c r="KB34" s="174"/>
      <c r="KC34" s="174"/>
      <c r="KD34" s="174"/>
      <c r="KE34" s="174"/>
      <c r="KF34" s="174"/>
      <c r="KG34" s="174"/>
      <c r="KH34" s="174"/>
      <c r="KI34" s="174"/>
      <c r="KJ34" s="174"/>
      <c r="KK34" s="174"/>
      <c r="KL34" s="174"/>
      <c r="KM34" s="174"/>
      <c r="KN34" s="174"/>
      <c r="KO34" s="174"/>
      <c r="KP34" s="174"/>
      <c r="KQ34" s="174"/>
      <c r="KR34" s="174"/>
      <c r="KS34" s="174"/>
      <c r="KT34" s="174"/>
      <c r="KU34" s="174"/>
      <c r="KV34" s="174"/>
      <c r="KW34" s="174"/>
      <c r="KX34" s="174"/>
      <c r="KY34" s="174"/>
      <c r="KZ34" s="174"/>
      <c r="LA34" s="174"/>
      <c r="LB34" s="174"/>
      <c r="LC34" s="174"/>
      <c r="LD34" s="174"/>
      <c r="LE34" s="174"/>
      <c r="LF34" s="174"/>
      <c r="LG34" s="174"/>
      <c r="LH34" s="174"/>
      <c r="LI34" s="174"/>
      <c r="LJ34" s="174"/>
      <c r="LK34" s="174"/>
      <c r="LL34" s="174"/>
      <c r="LM34" s="174"/>
      <c r="LN34" s="174"/>
      <c r="LO34" s="174"/>
      <c r="LP34" s="174"/>
      <c r="LQ34" s="174"/>
      <c r="LR34" s="174"/>
      <c r="LS34" s="174"/>
      <c r="LT34" s="174"/>
      <c r="LU34" s="174"/>
      <c r="LV34" s="174"/>
      <c r="LW34" s="174"/>
      <c r="LX34" s="174"/>
      <c r="LY34" s="174"/>
      <c r="LZ34" s="174"/>
      <c r="MA34" s="174"/>
      <c r="MB34" s="174"/>
      <c r="MC34" s="174"/>
      <c r="MD34" s="174"/>
      <c r="ME34" s="174"/>
      <c r="MF34" s="174"/>
      <c r="MG34" s="174"/>
      <c r="MH34" s="174"/>
      <c r="MI34" s="174"/>
      <c r="MJ34" s="174"/>
      <c r="MK34" s="174"/>
      <c r="ML34" s="174"/>
      <c r="MM34" s="174"/>
      <c r="MN34" s="174"/>
      <c r="MO34" s="174"/>
      <c r="MP34" s="174"/>
      <c r="MQ34" s="174"/>
      <c r="MR34" s="174"/>
      <c r="MS34" s="174"/>
      <c r="MT34" s="174"/>
      <c r="MU34" s="174"/>
      <c r="MV34" s="174"/>
    </row>
    <row r="35" spans="1:360" s="15" customFormat="1" ht="29.25" customHeight="1" x14ac:dyDescent="0.2">
      <c r="A35" s="181">
        <v>28</v>
      </c>
      <c r="B35" s="182" t="s">
        <v>414</v>
      </c>
      <c r="C35" s="183" t="s">
        <v>481</v>
      </c>
      <c r="D35" s="184" t="s">
        <v>389</v>
      </c>
      <c r="E35" s="182" t="s">
        <v>389</v>
      </c>
      <c r="F35" s="181" t="s">
        <v>222</v>
      </c>
      <c r="G35" s="185">
        <v>12000</v>
      </c>
      <c r="H35" s="190">
        <v>0</v>
      </c>
      <c r="I35" s="185">
        <f t="shared" si="0"/>
        <v>12000</v>
      </c>
      <c r="J35" s="187">
        <v>0</v>
      </c>
      <c r="K35" s="191">
        <v>0</v>
      </c>
      <c r="L35" s="187">
        <v>0</v>
      </c>
      <c r="M35" s="185">
        <v>4606.0200000000004</v>
      </c>
      <c r="N35" s="185">
        <f t="shared" si="1"/>
        <v>4606.0200000000004</v>
      </c>
      <c r="O35" s="185">
        <f t="shared" si="2"/>
        <v>7393.98</v>
      </c>
      <c r="P35" s="189" t="s">
        <v>486</v>
      </c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4"/>
      <c r="CO35" s="174"/>
      <c r="CP35" s="174"/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  <c r="DT35" s="174"/>
      <c r="DU35" s="174"/>
      <c r="DV35" s="174"/>
      <c r="DW35" s="174"/>
      <c r="DX35" s="174"/>
      <c r="DY35" s="174"/>
      <c r="DZ35" s="174"/>
      <c r="EA35" s="174"/>
      <c r="EB35" s="174"/>
      <c r="EC35" s="174"/>
      <c r="ED35" s="174"/>
      <c r="EE35" s="174"/>
      <c r="EF35" s="174"/>
      <c r="EG35" s="174"/>
      <c r="EH35" s="174"/>
      <c r="EI35" s="174"/>
      <c r="EJ35" s="174"/>
      <c r="EK35" s="174"/>
      <c r="EL35" s="174"/>
      <c r="EM35" s="174"/>
      <c r="EN35" s="174"/>
      <c r="EO35" s="174"/>
      <c r="EP35" s="174"/>
      <c r="EQ35" s="174"/>
      <c r="ER35" s="174"/>
      <c r="ES35" s="174"/>
      <c r="ET35" s="174"/>
      <c r="EU35" s="174"/>
      <c r="EV35" s="174"/>
      <c r="EW35" s="174"/>
      <c r="EX35" s="174"/>
      <c r="EY35" s="174"/>
      <c r="EZ35" s="174"/>
      <c r="FA35" s="174"/>
      <c r="FB35" s="174"/>
      <c r="FC35" s="174"/>
      <c r="FD35" s="174"/>
      <c r="FE35" s="174"/>
      <c r="FF35" s="174"/>
      <c r="FG35" s="174"/>
      <c r="FH35" s="174"/>
      <c r="FI35" s="174"/>
      <c r="FJ35" s="174"/>
      <c r="FK35" s="174"/>
      <c r="FL35" s="174"/>
      <c r="FM35" s="174"/>
      <c r="FN35" s="174"/>
      <c r="FO35" s="174"/>
      <c r="FP35" s="174"/>
      <c r="FQ35" s="174"/>
      <c r="FR35" s="174"/>
      <c r="FS35" s="174"/>
      <c r="FT35" s="174"/>
      <c r="FU35" s="174"/>
      <c r="FV35" s="174"/>
      <c r="FW35" s="174"/>
      <c r="FX35" s="174"/>
      <c r="FY35" s="174"/>
      <c r="FZ35" s="174"/>
      <c r="GA35" s="174"/>
      <c r="GB35" s="174"/>
      <c r="GC35" s="174"/>
      <c r="GD35" s="174"/>
      <c r="GE35" s="174"/>
      <c r="GF35" s="174"/>
      <c r="GG35" s="174"/>
      <c r="GH35" s="174"/>
      <c r="GI35" s="174"/>
      <c r="GJ35" s="174"/>
      <c r="GK35" s="174"/>
      <c r="GL35" s="174"/>
      <c r="GM35" s="174"/>
      <c r="GN35" s="174"/>
      <c r="GO35" s="174"/>
      <c r="GP35" s="174"/>
      <c r="GQ35" s="174"/>
      <c r="GR35" s="174"/>
      <c r="GS35" s="174"/>
      <c r="GT35" s="174"/>
      <c r="GU35" s="174"/>
      <c r="GV35" s="174"/>
      <c r="GW35" s="174"/>
      <c r="GX35" s="174"/>
      <c r="GY35" s="174"/>
      <c r="GZ35" s="174"/>
      <c r="HA35" s="174"/>
      <c r="HB35" s="174"/>
      <c r="HC35" s="174"/>
      <c r="HD35" s="174"/>
      <c r="HE35" s="174"/>
      <c r="HF35" s="174"/>
      <c r="HG35" s="174"/>
      <c r="HH35" s="174"/>
      <c r="HI35" s="174"/>
      <c r="HJ35" s="174"/>
      <c r="HK35" s="174"/>
      <c r="HL35" s="174"/>
      <c r="HM35" s="174"/>
      <c r="HN35" s="174"/>
      <c r="HO35" s="174"/>
      <c r="HP35" s="174"/>
      <c r="HQ35" s="174"/>
      <c r="HR35" s="174"/>
      <c r="HS35" s="174"/>
      <c r="HT35" s="174"/>
      <c r="HU35" s="174"/>
      <c r="HV35" s="174"/>
      <c r="HW35" s="174"/>
      <c r="HX35" s="174"/>
      <c r="HY35" s="174"/>
      <c r="HZ35" s="174"/>
      <c r="IA35" s="174"/>
      <c r="IB35" s="174"/>
      <c r="IC35" s="174"/>
      <c r="ID35" s="174"/>
      <c r="IE35" s="174"/>
      <c r="IF35" s="174"/>
      <c r="IG35" s="174"/>
      <c r="IH35" s="174"/>
      <c r="II35" s="174"/>
      <c r="IJ35" s="174"/>
      <c r="IK35" s="174"/>
      <c r="IL35" s="174"/>
      <c r="IM35" s="174"/>
      <c r="IN35" s="174"/>
      <c r="IO35" s="174"/>
      <c r="IP35" s="174"/>
      <c r="IQ35" s="174"/>
      <c r="IR35" s="174"/>
      <c r="IS35" s="174"/>
      <c r="IT35" s="174"/>
      <c r="IU35" s="174"/>
      <c r="IV35" s="174"/>
      <c r="IW35" s="174"/>
      <c r="IX35" s="174"/>
      <c r="IY35" s="174"/>
      <c r="IZ35" s="174"/>
      <c r="JA35" s="174"/>
      <c r="JB35" s="174"/>
      <c r="JC35" s="174"/>
      <c r="JD35" s="174"/>
      <c r="JE35" s="174"/>
      <c r="JF35" s="174"/>
      <c r="JG35" s="174"/>
      <c r="JH35" s="174"/>
      <c r="JI35" s="174"/>
      <c r="JJ35" s="174"/>
      <c r="JK35" s="174"/>
      <c r="JL35" s="174"/>
      <c r="JM35" s="174"/>
      <c r="JN35" s="174"/>
      <c r="JO35" s="174"/>
      <c r="JP35" s="174"/>
      <c r="JQ35" s="174"/>
      <c r="JR35" s="174"/>
      <c r="JS35" s="174"/>
      <c r="JT35" s="174"/>
      <c r="JU35" s="174"/>
      <c r="JV35" s="174"/>
      <c r="JW35" s="174"/>
      <c r="JX35" s="174"/>
      <c r="JY35" s="174"/>
      <c r="JZ35" s="174"/>
      <c r="KA35" s="174"/>
      <c r="KB35" s="174"/>
      <c r="KC35" s="174"/>
      <c r="KD35" s="174"/>
      <c r="KE35" s="174"/>
      <c r="KF35" s="174"/>
      <c r="KG35" s="174"/>
      <c r="KH35" s="174"/>
      <c r="KI35" s="174"/>
      <c r="KJ35" s="174"/>
      <c r="KK35" s="174"/>
      <c r="KL35" s="174"/>
      <c r="KM35" s="174"/>
      <c r="KN35" s="174"/>
      <c r="KO35" s="174"/>
      <c r="KP35" s="174"/>
      <c r="KQ35" s="174"/>
      <c r="KR35" s="174"/>
      <c r="KS35" s="174"/>
      <c r="KT35" s="174"/>
      <c r="KU35" s="174"/>
      <c r="KV35" s="174"/>
      <c r="KW35" s="174"/>
      <c r="KX35" s="174"/>
      <c r="KY35" s="174"/>
      <c r="KZ35" s="174"/>
      <c r="LA35" s="174"/>
      <c r="LB35" s="174"/>
      <c r="LC35" s="174"/>
      <c r="LD35" s="174"/>
      <c r="LE35" s="174"/>
      <c r="LF35" s="174"/>
      <c r="LG35" s="174"/>
      <c r="LH35" s="174"/>
      <c r="LI35" s="174"/>
      <c r="LJ35" s="174"/>
      <c r="LK35" s="174"/>
      <c r="LL35" s="174"/>
      <c r="LM35" s="174"/>
      <c r="LN35" s="174"/>
      <c r="LO35" s="174"/>
      <c r="LP35" s="174"/>
      <c r="LQ35" s="174"/>
      <c r="LR35" s="174"/>
      <c r="LS35" s="174"/>
      <c r="LT35" s="174"/>
      <c r="LU35" s="174"/>
      <c r="LV35" s="174"/>
      <c r="LW35" s="174"/>
      <c r="LX35" s="174"/>
      <c r="LY35" s="174"/>
      <c r="LZ35" s="174"/>
      <c r="MA35" s="174"/>
      <c r="MB35" s="174"/>
      <c r="MC35" s="174"/>
      <c r="MD35" s="174"/>
      <c r="ME35" s="174"/>
      <c r="MF35" s="174"/>
      <c r="MG35" s="174"/>
      <c r="MH35" s="174"/>
      <c r="MI35" s="174"/>
      <c r="MJ35" s="174"/>
      <c r="MK35" s="174"/>
      <c r="ML35" s="174"/>
      <c r="MM35" s="174"/>
      <c r="MN35" s="174"/>
      <c r="MO35" s="174"/>
      <c r="MP35" s="174"/>
      <c r="MQ35" s="174"/>
      <c r="MR35" s="174"/>
      <c r="MS35" s="174"/>
      <c r="MT35" s="174"/>
      <c r="MU35" s="174"/>
      <c r="MV35" s="174"/>
    </row>
    <row r="36" spans="1:360" s="15" customFormat="1" ht="29.25" customHeight="1" x14ac:dyDescent="0.2">
      <c r="A36" s="181">
        <v>29</v>
      </c>
      <c r="B36" s="182" t="s">
        <v>413</v>
      </c>
      <c r="C36" s="183" t="s">
        <v>481</v>
      </c>
      <c r="D36" s="184" t="s">
        <v>389</v>
      </c>
      <c r="E36" s="182" t="s">
        <v>389</v>
      </c>
      <c r="F36" s="181" t="s">
        <v>222</v>
      </c>
      <c r="G36" s="185">
        <v>12000</v>
      </c>
      <c r="H36" s="190">
        <v>0</v>
      </c>
      <c r="I36" s="185">
        <f t="shared" si="0"/>
        <v>12000</v>
      </c>
      <c r="J36" s="187">
        <v>0</v>
      </c>
      <c r="K36" s="191">
        <v>0</v>
      </c>
      <c r="L36" s="187">
        <v>0</v>
      </c>
      <c r="M36" s="187">
        <v>0</v>
      </c>
      <c r="N36" s="187">
        <v>0</v>
      </c>
      <c r="O36" s="185">
        <f t="shared" si="2"/>
        <v>12000</v>
      </c>
      <c r="P36" s="189" t="s">
        <v>486</v>
      </c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  <c r="DZ36" s="174"/>
      <c r="EA36" s="174"/>
      <c r="EB36" s="174"/>
      <c r="EC36" s="174"/>
      <c r="ED36" s="174"/>
      <c r="EE36" s="174"/>
      <c r="EF36" s="174"/>
      <c r="EG36" s="174"/>
      <c r="EH36" s="174"/>
      <c r="EI36" s="174"/>
      <c r="EJ36" s="174"/>
      <c r="EK36" s="174"/>
      <c r="EL36" s="174"/>
      <c r="EM36" s="174"/>
      <c r="EN36" s="174"/>
      <c r="EO36" s="174"/>
      <c r="EP36" s="174"/>
      <c r="EQ36" s="174"/>
      <c r="ER36" s="174"/>
      <c r="ES36" s="174"/>
      <c r="ET36" s="174"/>
      <c r="EU36" s="174"/>
      <c r="EV36" s="174"/>
      <c r="EW36" s="174"/>
      <c r="EX36" s="174"/>
      <c r="EY36" s="174"/>
      <c r="EZ36" s="174"/>
      <c r="FA36" s="174"/>
      <c r="FB36" s="174"/>
      <c r="FC36" s="174"/>
      <c r="FD36" s="174"/>
      <c r="FE36" s="174"/>
      <c r="FF36" s="174"/>
      <c r="FG36" s="174"/>
      <c r="FH36" s="174"/>
      <c r="FI36" s="174"/>
      <c r="FJ36" s="174"/>
      <c r="FK36" s="174"/>
      <c r="FL36" s="174"/>
      <c r="FM36" s="174"/>
      <c r="FN36" s="174"/>
      <c r="FO36" s="174"/>
      <c r="FP36" s="174"/>
      <c r="FQ36" s="174"/>
      <c r="FR36" s="174"/>
      <c r="FS36" s="174"/>
      <c r="FT36" s="174"/>
      <c r="FU36" s="174"/>
      <c r="FV36" s="174"/>
      <c r="FW36" s="174"/>
      <c r="FX36" s="174"/>
      <c r="FY36" s="174"/>
      <c r="FZ36" s="174"/>
      <c r="GA36" s="174"/>
      <c r="GB36" s="174"/>
      <c r="GC36" s="174"/>
      <c r="GD36" s="174"/>
      <c r="GE36" s="174"/>
      <c r="GF36" s="174"/>
      <c r="GG36" s="174"/>
      <c r="GH36" s="174"/>
      <c r="GI36" s="174"/>
      <c r="GJ36" s="174"/>
      <c r="GK36" s="174"/>
      <c r="GL36" s="174"/>
      <c r="GM36" s="174"/>
      <c r="GN36" s="174"/>
      <c r="GO36" s="174"/>
      <c r="GP36" s="174"/>
      <c r="GQ36" s="174"/>
      <c r="GR36" s="174"/>
      <c r="GS36" s="174"/>
      <c r="GT36" s="174"/>
      <c r="GU36" s="174"/>
      <c r="GV36" s="174"/>
      <c r="GW36" s="174"/>
      <c r="GX36" s="174"/>
      <c r="GY36" s="174"/>
      <c r="GZ36" s="174"/>
      <c r="HA36" s="174"/>
      <c r="HB36" s="174"/>
      <c r="HC36" s="174"/>
      <c r="HD36" s="174"/>
      <c r="HE36" s="174"/>
      <c r="HF36" s="174"/>
      <c r="HG36" s="174"/>
      <c r="HH36" s="174"/>
      <c r="HI36" s="174"/>
      <c r="HJ36" s="174"/>
      <c r="HK36" s="174"/>
      <c r="HL36" s="174"/>
      <c r="HM36" s="174"/>
      <c r="HN36" s="174"/>
      <c r="HO36" s="174"/>
      <c r="HP36" s="174"/>
      <c r="HQ36" s="174"/>
      <c r="HR36" s="174"/>
      <c r="HS36" s="174"/>
      <c r="HT36" s="174"/>
      <c r="HU36" s="174"/>
      <c r="HV36" s="174"/>
      <c r="HW36" s="174"/>
      <c r="HX36" s="174"/>
      <c r="HY36" s="174"/>
      <c r="HZ36" s="174"/>
      <c r="IA36" s="174"/>
      <c r="IB36" s="174"/>
      <c r="IC36" s="174"/>
      <c r="ID36" s="174"/>
      <c r="IE36" s="174"/>
      <c r="IF36" s="174"/>
      <c r="IG36" s="174"/>
      <c r="IH36" s="174"/>
      <c r="II36" s="174"/>
      <c r="IJ36" s="174"/>
      <c r="IK36" s="174"/>
      <c r="IL36" s="174"/>
      <c r="IM36" s="174"/>
      <c r="IN36" s="174"/>
      <c r="IO36" s="174"/>
      <c r="IP36" s="174"/>
      <c r="IQ36" s="174"/>
      <c r="IR36" s="174"/>
      <c r="IS36" s="174"/>
      <c r="IT36" s="174"/>
      <c r="IU36" s="174"/>
      <c r="IV36" s="174"/>
      <c r="IW36" s="174"/>
      <c r="IX36" s="174"/>
      <c r="IY36" s="174"/>
      <c r="IZ36" s="174"/>
      <c r="JA36" s="174"/>
      <c r="JB36" s="174"/>
      <c r="JC36" s="174"/>
      <c r="JD36" s="174"/>
      <c r="JE36" s="174"/>
      <c r="JF36" s="174"/>
      <c r="JG36" s="174"/>
      <c r="JH36" s="174"/>
      <c r="JI36" s="174"/>
      <c r="JJ36" s="174"/>
      <c r="JK36" s="174"/>
      <c r="JL36" s="174"/>
      <c r="JM36" s="174"/>
      <c r="JN36" s="174"/>
      <c r="JO36" s="174"/>
      <c r="JP36" s="174"/>
      <c r="JQ36" s="174"/>
      <c r="JR36" s="174"/>
      <c r="JS36" s="174"/>
      <c r="JT36" s="174"/>
      <c r="JU36" s="174"/>
      <c r="JV36" s="174"/>
      <c r="JW36" s="174"/>
      <c r="JX36" s="174"/>
      <c r="JY36" s="174"/>
      <c r="JZ36" s="174"/>
      <c r="KA36" s="174"/>
      <c r="KB36" s="174"/>
      <c r="KC36" s="174"/>
      <c r="KD36" s="174"/>
      <c r="KE36" s="174"/>
      <c r="KF36" s="174"/>
      <c r="KG36" s="174"/>
      <c r="KH36" s="174"/>
      <c r="KI36" s="174"/>
      <c r="KJ36" s="174"/>
      <c r="KK36" s="174"/>
      <c r="KL36" s="174"/>
      <c r="KM36" s="174"/>
      <c r="KN36" s="174"/>
      <c r="KO36" s="174"/>
      <c r="KP36" s="174"/>
      <c r="KQ36" s="174"/>
      <c r="KR36" s="174"/>
      <c r="KS36" s="174"/>
      <c r="KT36" s="174"/>
      <c r="KU36" s="174"/>
      <c r="KV36" s="174"/>
      <c r="KW36" s="174"/>
      <c r="KX36" s="174"/>
      <c r="KY36" s="174"/>
      <c r="KZ36" s="174"/>
      <c r="LA36" s="174"/>
      <c r="LB36" s="174"/>
      <c r="LC36" s="174"/>
      <c r="LD36" s="174"/>
      <c r="LE36" s="174"/>
      <c r="LF36" s="174"/>
      <c r="LG36" s="174"/>
      <c r="LH36" s="174"/>
      <c r="LI36" s="174"/>
      <c r="LJ36" s="174"/>
      <c r="LK36" s="174"/>
      <c r="LL36" s="174"/>
      <c r="LM36" s="174"/>
      <c r="LN36" s="174"/>
      <c r="LO36" s="174"/>
      <c r="LP36" s="174"/>
      <c r="LQ36" s="174"/>
      <c r="LR36" s="174"/>
      <c r="LS36" s="174"/>
      <c r="LT36" s="174"/>
      <c r="LU36" s="174"/>
      <c r="LV36" s="174"/>
      <c r="LW36" s="174"/>
      <c r="LX36" s="174"/>
      <c r="LY36" s="174"/>
      <c r="LZ36" s="174"/>
      <c r="MA36" s="174"/>
      <c r="MB36" s="174"/>
      <c r="MC36" s="174"/>
      <c r="MD36" s="174"/>
      <c r="ME36" s="174"/>
      <c r="MF36" s="174"/>
      <c r="MG36" s="174"/>
      <c r="MH36" s="174"/>
      <c r="MI36" s="174"/>
      <c r="MJ36" s="174"/>
      <c r="MK36" s="174"/>
      <c r="ML36" s="174"/>
      <c r="MM36" s="174"/>
      <c r="MN36" s="174"/>
      <c r="MO36" s="174"/>
      <c r="MP36" s="174"/>
      <c r="MQ36" s="174"/>
      <c r="MR36" s="174"/>
      <c r="MS36" s="174"/>
      <c r="MT36" s="174"/>
      <c r="MU36" s="174"/>
      <c r="MV36" s="174"/>
    </row>
    <row r="37" spans="1:360" s="15" customFormat="1" ht="29.25" customHeight="1" x14ac:dyDescent="0.2">
      <c r="A37" s="181">
        <v>30</v>
      </c>
      <c r="B37" s="182" t="s">
        <v>412</v>
      </c>
      <c r="C37" s="183" t="s">
        <v>481</v>
      </c>
      <c r="D37" s="184" t="s">
        <v>389</v>
      </c>
      <c r="E37" s="182" t="s">
        <v>389</v>
      </c>
      <c r="F37" s="181" t="s">
        <v>222</v>
      </c>
      <c r="G37" s="185">
        <v>12000</v>
      </c>
      <c r="H37" s="190">
        <v>0</v>
      </c>
      <c r="I37" s="185">
        <f t="shared" si="0"/>
        <v>12000</v>
      </c>
      <c r="J37" s="187">
        <v>0</v>
      </c>
      <c r="K37" s="191">
        <v>0</v>
      </c>
      <c r="L37" s="187">
        <v>0</v>
      </c>
      <c r="M37" s="187">
        <v>0</v>
      </c>
      <c r="N37" s="187">
        <v>0</v>
      </c>
      <c r="O37" s="185">
        <f t="shared" si="2"/>
        <v>12000</v>
      </c>
      <c r="P37" s="189" t="s">
        <v>486</v>
      </c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  <c r="EA37" s="174"/>
      <c r="EB37" s="174"/>
      <c r="EC37" s="174"/>
      <c r="ED37" s="174"/>
      <c r="EE37" s="174"/>
      <c r="EF37" s="174"/>
      <c r="EG37" s="174"/>
      <c r="EH37" s="174"/>
      <c r="EI37" s="174"/>
      <c r="EJ37" s="174"/>
      <c r="EK37" s="174"/>
      <c r="EL37" s="174"/>
      <c r="EM37" s="174"/>
      <c r="EN37" s="174"/>
      <c r="EO37" s="174"/>
      <c r="EP37" s="174"/>
      <c r="EQ37" s="174"/>
      <c r="ER37" s="174"/>
      <c r="ES37" s="174"/>
      <c r="ET37" s="174"/>
      <c r="EU37" s="174"/>
      <c r="EV37" s="174"/>
      <c r="EW37" s="174"/>
      <c r="EX37" s="174"/>
      <c r="EY37" s="174"/>
      <c r="EZ37" s="174"/>
      <c r="FA37" s="174"/>
      <c r="FB37" s="174"/>
      <c r="FC37" s="174"/>
      <c r="FD37" s="174"/>
      <c r="FE37" s="174"/>
      <c r="FF37" s="174"/>
      <c r="FG37" s="174"/>
      <c r="FH37" s="174"/>
      <c r="FI37" s="174"/>
      <c r="FJ37" s="174"/>
      <c r="FK37" s="174"/>
      <c r="FL37" s="174"/>
      <c r="FM37" s="174"/>
      <c r="FN37" s="174"/>
      <c r="FO37" s="174"/>
      <c r="FP37" s="174"/>
      <c r="FQ37" s="174"/>
      <c r="FR37" s="174"/>
      <c r="FS37" s="174"/>
      <c r="FT37" s="174"/>
      <c r="FU37" s="174"/>
      <c r="FV37" s="174"/>
      <c r="FW37" s="174"/>
      <c r="FX37" s="174"/>
      <c r="FY37" s="174"/>
      <c r="FZ37" s="174"/>
      <c r="GA37" s="174"/>
      <c r="GB37" s="174"/>
      <c r="GC37" s="174"/>
      <c r="GD37" s="174"/>
      <c r="GE37" s="174"/>
      <c r="GF37" s="174"/>
      <c r="GG37" s="174"/>
      <c r="GH37" s="174"/>
      <c r="GI37" s="174"/>
      <c r="GJ37" s="174"/>
      <c r="GK37" s="174"/>
      <c r="GL37" s="174"/>
      <c r="GM37" s="174"/>
      <c r="GN37" s="174"/>
      <c r="GO37" s="174"/>
      <c r="GP37" s="174"/>
      <c r="GQ37" s="174"/>
      <c r="GR37" s="174"/>
      <c r="GS37" s="174"/>
      <c r="GT37" s="174"/>
      <c r="GU37" s="174"/>
      <c r="GV37" s="174"/>
      <c r="GW37" s="174"/>
      <c r="GX37" s="174"/>
      <c r="GY37" s="174"/>
      <c r="GZ37" s="174"/>
      <c r="HA37" s="174"/>
      <c r="HB37" s="174"/>
      <c r="HC37" s="174"/>
      <c r="HD37" s="174"/>
      <c r="HE37" s="174"/>
      <c r="HF37" s="174"/>
      <c r="HG37" s="174"/>
      <c r="HH37" s="174"/>
      <c r="HI37" s="174"/>
      <c r="HJ37" s="174"/>
      <c r="HK37" s="174"/>
      <c r="HL37" s="174"/>
      <c r="HM37" s="174"/>
      <c r="HN37" s="174"/>
      <c r="HO37" s="174"/>
      <c r="HP37" s="174"/>
      <c r="HQ37" s="174"/>
      <c r="HR37" s="174"/>
      <c r="HS37" s="174"/>
      <c r="HT37" s="174"/>
      <c r="HU37" s="174"/>
      <c r="HV37" s="174"/>
      <c r="HW37" s="174"/>
      <c r="HX37" s="174"/>
      <c r="HY37" s="174"/>
      <c r="HZ37" s="174"/>
      <c r="IA37" s="174"/>
      <c r="IB37" s="174"/>
      <c r="IC37" s="174"/>
      <c r="ID37" s="174"/>
      <c r="IE37" s="174"/>
      <c r="IF37" s="174"/>
      <c r="IG37" s="174"/>
      <c r="IH37" s="174"/>
      <c r="II37" s="174"/>
      <c r="IJ37" s="174"/>
      <c r="IK37" s="174"/>
      <c r="IL37" s="174"/>
      <c r="IM37" s="174"/>
      <c r="IN37" s="174"/>
      <c r="IO37" s="174"/>
      <c r="IP37" s="174"/>
      <c r="IQ37" s="174"/>
      <c r="IR37" s="174"/>
      <c r="IS37" s="174"/>
      <c r="IT37" s="174"/>
      <c r="IU37" s="174"/>
      <c r="IV37" s="174"/>
      <c r="IW37" s="174"/>
      <c r="IX37" s="174"/>
      <c r="IY37" s="174"/>
      <c r="IZ37" s="174"/>
      <c r="JA37" s="174"/>
      <c r="JB37" s="174"/>
      <c r="JC37" s="174"/>
      <c r="JD37" s="174"/>
      <c r="JE37" s="174"/>
      <c r="JF37" s="174"/>
      <c r="JG37" s="174"/>
      <c r="JH37" s="174"/>
      <c r="JI37" s="174"/>
      <c r="JJ37" s="174"/>
      <c r="JK37" s="174"/>
      <c r="JL37" s="174"/>
      <c r="JM37" s="174"/>
      <c r="JN37" s="174"/>
      <c r="JO37" s="174"/>
      <c r="JP37" s="174"/>
      <c r="JQ37" s="174"/>
      <c r="JR37" s="174"/>
      <c r="JS37" s="174"/>
      <c r="JT37" s="174"/>
      <c r="JU37" s="174"/>
      <c r="JV37" s="174"/>
      <c r="JW37" s="174"/>
      <c r="JX37" s="174"/>
      <c r="JY37" s="174"/>
      <c r="JZ37" s="174"/>
      <c r="KA37" s="174"/>
      <c r="KB37" s="174"/>
      <c r="KC37" s="174"/>
      <c r="KD37" s="174"/>
      <c r="KE37" s="174"/>
      <c r="KF37" s="174"/>
      <c r="KG37" s="174"/>
      <c r="KH37" s="174"/>
      <c r="KI37" s="174"/>
      <c r="KJ37" s="174"/>
      <c r="KK37" s="174"/>
      <c r="KL37" s="174"/>
      <c r="KM37" s="174"/>
      <c r="KN37" s="174"/>
      <c r="KO37" s="174"/>
      <c r="KP37" s="174"/>
      <c r="KQ37" s="174"/>
      <c r="KR37" s="174"/>
      <c r="KS37" s="174"/>
      <c r="KT37" s="174"/>
      <c r="KU37" s="174"/>
      <c r="KV37" s="174"/>
      <c r="KW37" s="174"/>
      <c r="KX37" s="174"/>
      <c r="KY37" s="174"/>
      <c r="KZ37" s="174"/>
      <c r="LA37" s="174"/>
      <c r="LB37" s="174"/>
      <c r="LC37" s="174"/>
      <c r="LD37" s="174"/>
      <c r="LE37" s="174"/>
      <c r="LF37" s="174"/>
      <c r="LG37" s="174"/>
      <c r="LH37" s="174"/>
      <c r="LI37" s="174"/>
      <c r="LJ37" s="174"/>
      <c r="LK37" s="174"/>
      <c r="LL37" s="174"/>
      <c r="LM37" s="174"/>
      <c r="LN37" s="174"/>
      <c r="LO37" s="174"/>
      <c r="LP37" s="174"/>
      <c r="LQ37" s="174"/>
      <c r="LR37" s="174"/>
      <c r="LS37" s="174"/>
      <c r="LT37" s="174"/>
      <c r="LU37" s="174"/>
      <c r="LV37" s="174"/>
      <c r="LW37" s="174"/>
      <c r="LX37" s="174"/>
      <c r="LY37" s="174"/>
      <c r="LZ37" s="174"/>
      <c r="MA37" s="174"/>
      <c r="MB37" s="174"/>
      <c r="MC37" s="174"/>
      <c r="MD37" s="174"/>
      <c r="ME37" s="174"/>
      <c r="MF37" s="174"/>
      <c r="MG37" s="174"/>
      <c r="MH37" s="174"/>
      <c r="MI37" s="174"/>
      <c r="MJ37" s="174"/>
      <c r="MK37" s="174"/>
      <c r="ML37" s="174"/>
      <c r="MM37" s="174"/>
      <c r="MN37" s="174"/>
      <c r="MO37" s="174"/>
      <c r="MP37" s="174"/>
      <c r="MQ37" s="174"/>
      <c r="MR37" s="174"/>
      <c r="MS37" s="174"/>
      <c r="MT37" s="174"/>
      <c r="MU37" s="174"/>
      <c r="MV37" s="174"/>
    </row>
    <row r="38" spans="1:360" s="15" customFormat="1" ht="29.25" customHeight="1" x14ac:dyDescent="0.2">
      <c r="A38" s="181">
        <v>31</v>
      </c>
      <c r="B38" s="182" t="s">
        <v>411</v>
      </c>
      <c r="C38" s="183" t="s">
        <v>481</v>
      </c>
      <c r="D38" s="184" t="s">
        <v>389</v>
      </c>
      <c r="E38" s="182" t="s">
        <v>389</v>
      </c>
      <c r="F38" s="181" t="s">
        <v>221</v>
      </c>
      <c r="G38" s="185">
        <v>12000</v>
      </c>
      <c r="H38" s="190">
        <v>0</v>
      </c>
      <c r="I38" s="185">
        <f t="shared" si="0"/>
        <v>12000</v>
      </c>
      <c r="J38" s="187">
        <v>0</v>
      </c>
      <c r="K38" s="191">
        <v>0</v>
      </c>
      <c r="L38" s="187">
        <v>0</v>
      </c>
      <c r="M38" s="192">
        <v>2000</v>
      </c>
      <c r="N38" s="185">
        <f t="shared" si="1"/>
        <v>2000</v>
      </c>
      <c r="O38" s="185">
        <f t="shared" si="2"/>
        <v>10000</v>
      </c>
      <c r="P38" s="189" t="s">
        <v>486</v>
      </c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4"/>
      <c r="DZ38" s="174"/>
      <c r="EA38" s="174"/>
      <c r="EB38" s="174"/>
      <c r="EC38" s="174"/>
      <c r="ED38" s="174"/>
      <c r="EE38" s="174"/>
      <c r="EF38" s="174"/>
      <c r="EG38" s="174"/>
      <c r="EH38" s="174"/>
      <c r="EI38" s="174"/>
      <c r="EJ38" s="174"/>
      <c r="EK38" s="174"/>
      <c r="EL38" s="174"/>
      <c r="EM38" s="174"/>
      <c r="EN38" s="174"/>
      <c r="EO38" s="174"/>
      <c r="EP38" s="174"/>
      <c r="EQ38" s="174"/>
      <c r="ER38" s="174"/>
      <c r="ES38" s="174"/>
      <c r="ET38" s="174"/>
      <c r="EU38" s="174"/>
      <c r="EV38" s="174"/>
      <c r="EW38" s="174"/>
      <c r="EX38" s="174"/>
      <c r="EY38" s="174"/>
      <c r="EZ38" s="174"/>
      <c r="FA38" s="174"/>
      <c r="FB38" s="174"/>
      <c r="FC38" s="174"/>
      <c r="FD38" s="174"/>
      <c r="FE38" s="174"/>
      <c r="FF38" s="174"/>
      <c r="FG38" s="174"/>
      <c r="FH38" s="174"/>
      <c r="FI38" s="174"/>
      <c r="FJ38" s="174"/>
      <c r="FK38" s="174"/>
      <c r="FL38" s="174"/>
      <c r="FM38" s="174"/>
      <c r="FN38" s="174"/>
      <c r="FO38" s="174"/>
      <c r="FP38" s="174"/>
      <c r="FQ38" s="174"/>
      <c r="FR38" s="174"/>
      <c r="FS38" s="174"/>
      <c r="FT38" s="174"/>
      <c r="FU38" s="174"/>
      <c r="FV38" s="174"/>
      <c r="FW38" s="174"/>
      <c r="FX38" s="174"/>
      <c r="FY38" s="174"/>
      <c r="FZ38" s="174"/>
      <c r="GA38" s="174"/>
      <c r="GB38" s="174"/>
      <c r="GC38" s="174"/>
      <c r="GD38" s="174"/>
      <c r="GE38" s="174"/>
      <c r="GF38" s="174"/>
      <c r="GG38" s="174"/>
      <c r="GH38" s="174"/>
      <c r="GI38" s="174"/>
      <c r="GJ38" s="174"/>
      <c r="GK38" s="174"/>
      <c r="GL38" s="174"/>
      <c r="GM38" s="174"/>
      <c r="GN38" s="174"/>
      <c r="GO38" s="174"/>
      <c r="GP38" s="174"/>
      <c r="GQ38" s="174"/>
      <c r="GR38" s="174"/>
      <c r="GS38" s="174"/>
      <c r="GT38" s="174"/>
      <c r="GU38" s="174"/>
      <c r="GV38" s="174"/>
      <c r="GW38" s="174"/>
      <c r="GX38" s="174"/>
      <c r="GY38" s="174"/>
      <c r="GZ38" s="174"/>
      <c r="HA38" s="174"/>
      <c r="HB38" s="174"/>
      <c r="HC38" s="174"/>
      <c r="HD38" s="174"/>
      <c r="HE38" s="174"/>
      <c r="HF38" s="174"/>
      <c r="HG38" s="174"/>
      <c r="HH38" s="174"/>
      <c r="HI38" s="174"/>
      <c r="HJ38" s="174"/>
      <c r="HK38" s="174"/>
      <c r="HL38" s="174"/>
      <c r="HM38" s="174"/>
      <c r="HN38" s="174"/>
      <c r="HO38" s="174"/>
      <c r="HP38" s="174"/>
      <c r="HQ38" s="174"/>
      <c r="HR38" s="174"/>
      <c r="HS38" s="174"/>
      <c r="HT38" s="174"/>
      <c r="HU38" s="174"/>
      <c r="HV38" s="174"/>
      <c r="HW38" s="174"/>
      <c r="HX38" s="174"/>
      <c r="HY38" s="174"/>
      <c r="HZ38" s="174"/>
      <c r="IA38" s="174"/>
      <c r="IB38" s="174"/>
      <c r="IC38" s="174"/>
      <c r="ID38" s="174"/>
      <c r="IE38" s="174"/>
      <c r="IF38" s="174"/>
      <c r="IG38" s="174"/>
      <c r="IH38" s="174"/>
      <c r="II38" s="174"/>
      <c r="IJ38" s="174"/>
      <c r="IK38" s="174"/>
      <c r="IL38" s="174"/>
      <c r="IM38" s="174"/>
      <c r="IN38" s="174"/>
      <c r="IO38" s="174"/>
      <c r="IP38" s="174"/>
      <c r="IQ38" s="174"/>
      <c r="IR38" s="174"/>
      <c r="IS38" s="174"/>
      <c r="IT38" s="174"/>
      <c r="IU38" s="174"/>
      <c r="IV38" s="174"/>
      <c r="IW38" s="174"/>
      <c r="IX38" s="174"/>
      <c r="IY38" s="174"/>
      <c r="IZ38" s="174"/>
      <c r="JA38" s="174"/>
      <c r="JB38" s="174"/>
      <c r="JC38" s="174"/>
      <c r="JD38" s="174"/>
      <c r="JE38" s="174"/>
      <c r="JF38" s="174"/>
      <c r="JG38" s="174"/>
      <c r="JH38" s="174"/>
      <c r="JI38" s="174"/>
      <c r="JJ38" s="174"/>
      <c r="JK38" s="174"/>
      <c r="JL38" s="174"/>
      <c r="JM38" s="174"/>
      <c r="JN38" s="174"/>
      <c r="JO38" s="174"/>
      <c r="JP38" s="174"/>
      <c r="JQ38" s="174"/>
      <c r="JR38" s="174"/>
      <c r="JS38" s="174"/>
      <c r="JT38" s="174"/>
      <c r="JU38" s="174"/>
      <c r="JV38" s="174"/>
      <c r="JW38" s="174"/>
      <c r="JX38" s="174"/>
      <c r="JY38" s="174"/>
      <c r="JZ38" s="174"/>
      <c r="KA38" s="174"/>
      <c r="KB38" s="174"/>
      <c r="KC38" s="174"/>
      <c r="KD38" s="174"/>
      <c r="KE38" s="174"/>
      <c r="KF38" s="174"/>
      <c r="KG38" s="174"/>
      <c r="KH38" s="174"/>
      <c r="KI38" s="174"/>
      <c r="KJ38" s="174"/>
      <c r="KK38" s="174"/>
      <c r="KL38" s="174"/>
      <c r="KM38" s="174"/>
      <c r="KN38" s="174"/>
      <c r="KO38" s="174"/>
      <c r="KP38" s="174"/>
      <c r="KQ38" s="174"/>
      <c r="KR38" s="174"/>
      <c r="KS38" s="174"/>
      <c r="KT38" s="174"/>
      <c r="KU38" s="174"/>
      <c r="KV38" s="174"/>
      <c r="KW38" s="174"/>
      <c r="KX38" s="174"/>
      <c r="KY38" s="174"/>
      <c r="KZ38" s="174"/>
      <c r="LA38" s="174"/>
      <c r="LB38" s="174"/>
      <c r="LC38" s="174"/>
      <c r="LD38" s="174"/>
      <c r="LE38" s="174"/>
      <c r="LF38" s="174"/>
      <c r="LG38" s="174"/>
      <c r="LH38" s="174"/>
      <c r="LI38" s="174"/>
      <c r="LJ38" s="174"/>
      <c r="LK38" s="174"/>
      <c r="LL38" s="174"/>
      <c r="LM38" s="174"/>
      <c r="LN38" s="174"/>
      <c r="LO38" s="174"/>
      <c r="LP38" s="174"/>
      <c r="LQ38" s="174"/>
      <c r="LR38" s="174"/>
      <c r="LS38" s="174"/>
      <c r="LT38" s="174"/>
      <c r="LU38" s="174"/>
      <c r="LV38" s="174"/>
      <c r="LW38" s="174"/>
      <c r="LX38" s="174"/>
      <c r="LY38" s="174"/>
      <c r="LZ38" s="174"/>
      <c r="MA38" s="174"/>
      <c r="MB38" s="174"/>
      <c r="MC38" s="174"/>
      <c r="MD38" s="174"/>
      <c r="ME38" s="174"/>
      <c r="MF38" s="174"/>
      <c r="MG38" s="174"/>
      <c r="MH38" s="174"/>
      <c r="MI38" s="174"/>
      <c r="MJ38" s="174"/>
      <c r="MK38" s="174"/>
      <c r="ML38" s="174"/>
      <c r="MM38" s="174"/>
      <c r="MN38" s="174"/>
      <c r="MO38" s="174"/>
      <c r="MP38" s="174"/>
      <c r="MQ38" s="174"/>
      <c r="MR38" s="174"/>
      <c r="MS38" s="174"/>
      <c r="MT38" s="174"/>
      <c r="MU38" s="174"/>
      <c r="MV38" s="174"/>
    </row>
    <row r="39" spans="1:360" s="15" customFormat="1" ht="29.25" customHeight="1" x14ac:dyDescent="0.2">
      <c r="A39" s="181">
        <v>32</v>
      </c>
      <c r="B39" s="182" t="s">
        <v>409</v>
      </c>
      <c r="C39" s="183" t="s">
        <v>481</v>
      </c>
      <c r="D39" s="184" t="s">
        <v>212</v>
      </c>
      <c r="E39" s="182" t="s">
        <v>212</v>
      </c>
      <c r="F39" s="181" t="s">
        <v>221</v>
      </c>
      <c r="G39" s="185">
        <v>100000</v>
      </c>
      <c r="H39" s="190">
        <v>0</v>
      </c>
      <c r="I39" s="185">
        <f t="shared" si="0"/>
        <v>100000</v>
      </c>
      <c r="J39" s="187">
        <v>0</v>
      </c>
      <c r="K39" s="188">
        <v>13582.87</v>
      </c>
      <c r="L39" s="187">
        <v>0</v>
      </c>
      <c r="M39" s="192">
        <v>5242.3</v>
      </c>
      <c r="N39" s="185">
        <f t="shared" si="1"/>
        <v>18825.170000000002</v>
      </c>
      <c r="O39" s="185">
        <f t="shared" si="2"/>
        <v>81174.83</v>
      </c>
      <c r="P39" s="189" t="s">
        <v>486</v>
      </c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  <c r="DX39" s="174"/>
      <c r="DY39" s="174"/>
      <c r="DZ39" s="174"/>
      <c r="EA39" s="174"/>
      <c r="EB39" s="174"/>
      <c r="EC39" s="174"/>
      <c r="ED39" s="174"/>
      <c r="EE39" s="174"/>
      <c r="EF39" s="174"/>
      <c r="EG39" s="174"/>
      <c r="EH39" s="174"/>
      <c r="EI39" s="174"/>
      <c r="EJ39" s="174"/>
      <c r="EK39" s="174"/>
      <c r="EL39" s="174"/>
      <c r="EM39" s="174"/>
      <c r="EN39" s="174"/>
      <c r="EO39" s="174"/>
      <c r="EP39" s="174"/>
      <c r="EQ39" s="174"/>
      <c r="ER39" s="174"/>
      <c r="ES39" s="174"/>
      <c r="ET39" s="174"/>
      <c r="EU39" s="174"/>
      <c r="EV39" s="174"/>
      <c r="EW39" s="174"/>
      <c r="EX39" s="174"/>
      <c r="EY39" s="174"/>
      <c r="EZ39" s="174"/>
      <c r="FA39" s="174"/>
      <c r="FB39" s="174"/>
      <c r="FC39" s="174"/>
      <c r="FD39" s="174"/>
      <c r="FE39" s="174"/>
      <c r="FF39" s="174"/>
      <c r="FG39" s="174"/>
      <c r="FH39" s="174"/>
      <c r="FI39" s="174"/>
      <c r="FJ39" s="174"/>
      <c r="FK39" s="174"/>
      <c r="FL39" s="174"/>
      <c r="FM39" s="174"/>
      <c r="FN39" s="174"/>
      <c r="FO39" s="174"/>
      <c r="FP39" s="174"/>
      <c r="FQ39" s="174"/>
      <c r="FR39" s="174"/>
      <c r="FS39" s="174"/>
      <c r="FT39" s="174"/>
      <c r="FU39" s="174"/>
      <c r="FV39" s="174"/>
      <c r="FW39" s="174"/>
      <c r="FX39" s="174"/>
      <c r="FY39" s="174"/>
      <c r="FZ39" s="174"/>
      <c r="GA39" s="174"/>
      <c r="GB39" s="174"/>
      <c r="GC39" s="174"/>
      <c r="GD39" s="174"/>
      <c r="GE39" s="174"/>
      <c r="GF39" s="174"/>
      <c r="GG39" s="174"/>
      <c r="GH39" s="174"/>
      <c r="GI39" s="174"/>
      <c r="GJ39" s="174"/>
      <c r="GK39" s="174"/>
      <c r="GL39" s="174"/>
      <c r="GM39" s="174"/>
      <c r="GN39" s="174"/>
      <c r="GO39" s="174"/>
      <c r="GP39" s="174"/>
      <c r="GQ39" s="174"/>
      <c r="GR39" s="174"/>
      <c r="GS39" s="174"/>
      <c r="GT39" s="174"/>
      <c r="GU39" s="174"/>
      <c r="GV39" s="174"/>
      <c r="GW39" s="174"/>
      <c r="GX39" s="174"/>
      <c r="GY39" s="174"/>
      <c r="GZ39" s="174"/>
      <c r="HA39" s="174"/>
      <c r="HB39" s="174"/>
      <c r="HC39" s="174"/>
      <c r="HD39" s="174"/>
      <c r="HE39" s="174"/>
      <c r="HF39" s="174"/>
      <c r="HG39" s="174"/>
      <c r="HH39" s="174"/>
      <c r="HI39" s="174"/>
      <c r="HJ39" s="174"/>
      <c r="HK39" s="174"/>
      <c r="HL39" s="174"/>
      <c r="HM39" s="174"/>
      <c r="HN39" s="174"/>
      <c r="HO39" s="174"/>
      <c r="HP39" s="174"/>
      <c r="HQ39" s="174"/>
      <c r="HR39" s="174"/>
      <c r="HS39" s="174"/>
      <c r="HT39" s="174"/>
      <c r="HU39" s="174"/>
      <c r="HV39" s="174"/>
      <c r="HW39" s="174"/>
      <c r="HX39" s="174"/>
      <c r="HY39" s="174"/>
      <c r="HZ39" s="174"/>
      <c r="IA39" s="174"/>
      <c r="IB39" s="174"/>
      <c r="IC39" s="174"/>
      <c r="ID39" s="174"/>
      <c r="IE39" s="174"/>
      <c r="IF39" s="174"/>
      <c r="IG39" s="174"/>
      <c r="IH39" s="174"/>
      <c r="II39" s="174"/>
      <c r="IJ39" s="174"/>
      <c r="IK39" s="174"/>
      <c r="IL39" s="174"/>
      <c r="IM39" s="174"/>
      <c r="IN39" s="174"/>
      <c r="IO39" s="174"/>
      <c r="IP39" s="174"/>
      <c r="IQ39" s="174"/>
      <c r="IR39" s="174"/>
      <c r="IS39" s="174"/>
      <c r="IT39" s="174"/>
      <c r="IU39" s="174"/>
      <c r="IV39" s="174"/>
      <c r="IW39" s="174"/>
      <c r="IX39" s="174"/>
      <c r="IY39" s="174"/>
      <c r="IZ39" s="174"/>
      <c r="JA39" s="174"/>
      <c r="JB39" s="174"/>
      <c r="JC39" s="174"/>
      <c r="JD39" s="174"/>
      <c r="JE39" s="174"/>
      <c r="JF39" s="174"/>
      <c r="JG39" s="174"/>
      <c r="JH39" s="174"/>
      <c r="JI39" s="174"/>
      <c r="JJ39" s="174"/>
      <c r="JK39" s="174"/>
      <c r="JL39" s="174"/>
      <c r="JM39" s="174"/>
      <c r="JN39" s="174"/>
      <c r="JO39" s="174"/>
      <c r="JP39" s="174"/>
      <c r="JQ39" s="174"/>
      <c r="JR39" s="174"/>
      <c r="JS39" s="174"/>
      <c r="JT39" s="174"/>
      <c r="JU39" s="174"/>
      <c r="JV39" s="174"/>
      <c r="JW39" s="174"/>
      <c r="JX39" s="174"/>
      <c r="JY39" s="174"/>
      <c r="JZ39" s="174"/>
      <c r="KA39" s="174"/>
      <c r="KB39" s="174"/>
      <c r="KC39" s="174"/>
      <c r="KD39" s="174"/>
      <c r="KE39" s="174"/>
      <c r="KF39" s="174"/>
      <c r="KG39" s="174"/>
      <c r="KH39" s="174"/>
      <c r="KI39" s="174"/>
      <c r="KJ39" s="174"/>
      <c r="KK39" s="174"/>
      <c r="KL39" s="174"/>
      <c r="KM39" s="174"/>
      <c r="KN39" s="174"/>
      <c r="KO39" s="174"/>
      <c r="KP39" s="174"/>
      <c r="KQ39" s="174"/>
      <c r="KR39" s="174"/>
      <c r="KS39" s="174"/>
      <c r="KT39" s="174"/>
      <c r="KU39" s="174"/>
      <c r="KV39" s="174"/>
      <c r="KW39" s="174"/>
      <c r="KX39" s="174"/>
      <c r="KY39" s="174"/>
      <c r="KZ39" s="174"/>
      <c r="LA39" s="174"/>
      <c r="LB39" s="174"/>
      <c r="LC39" s="174"/>
      <c r="LD39" s="174"/>
      <c r="LE39" s="174"/>
      <c r="LF39" s="174"/>
      <c r="LG39" s="174"/>
      <c r="LH39" s="174"/>
      <c r="LI39" s="174"/>
      <c r="LJ39" s="174"/>
      <c r="LK39" s="174"/>
      <c r="LL39" s="174"/>
      <c r="LM39" s="174"/>
      <c r="LN39" s="174"/>
      <c r="LO39" s="174"/>
      <c r="LP39" s="174"/>
      <c r="LQ39" s="174"/>
      <c r="LR39" s="174"/>
      <c r="LS39" s="174"/>
      <c r="LT39" s="174"/>
      <c r="LU39" s="174"/>
      <c r="LV39" s="174"/>
      <c r="LW39" s="174"/>
      <c r="LX39" s="174"/>
      <c r="LY39" s="174"/>
      <c r="LZ39" s="174"/>
      <c r="MA39" s="174"/>
      <c r="MB39" s="174"/>
      <c r="MC39" s="174"/>
      <c r="MD39" s="174"/>
      <c r="ME39" s="174"/>
      <c r="MF39" s="174"/>
      <c r="MG39" s="174"/>
      <c r="MH39" s="174"/>
      <c r="MI39" s="174"/>
      <c r="MJ39" s="174"/>
      <c r="MK39" s="174"/>
      <c r="ML39" s="174"/>
      <c r="MM39" s="174"/>
      <c r="MN39" s="174"/>
      <c r="MO39" s="174"/>
      <c r="MP39" s="174"/>
      <c r="MQ39" s="174"/>
      <c r="MR39" s="174"/>
      <c r="MS39" s="174"/>
      <c r="MT39" s="174"/>
      <c r="MU39" s="174"/>
      <c r="MV39" s="174"/>
    </row>
    <row r="40" spans="1:360" s="15" customFormat="1" ht="29.25" customHeight="1" x14ac:dyDescent="0.2">
      <c r="A40" s="181">
        <v>33</v>
      </c>
      <c r="B40" s="182" t="s">
        <v>407</v>
      </c>
      <c r="C40" s="183" t="s">
        <v>481</v>
      </c>
      <c r="D40" s="184" t="s">
        <v>389</v>
      </c>
      <c r="E40" s="182" t="s">
        <v>389</v>
      </c>
      <c r="F40" s="181" t="s">
        <v>221</v>
      </c>
      <c r="G40" s="185">
        <v>12000</v>
      </c>
      <c r="H40" s="190">
        <v>0</v>
      </c>
      <c r="I40" s="185">
        <f t="shared" si="0"/>
        <v>12000</v>
      </c>
      <c r="J40" s="187">
        <v>0</v>
      </c>
      <c r="K40" s="191">
        <v>0</v>
      </c>
      <c r="L40" s="187">
        <v>0</v>
      </c>
      <c r="M40" s="187">
        <v>0</v>
      </c>
      <c r="N40" s="187">
        <v>0</v>
      </c>
      <c r="O40" s="185">
        <f t="shared" si="2"/>
        <v>12000</v>
      </c>
      <c r="P40" s="189" t="s">
        <v>486</v>
      </c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4"/>
      <c r="CO40" s="174"/>
      <c r="CP40" s="174"/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74"/>
      <c r="DT40" s="174"/>
      <c r="DU40" s="174"/>
      <c r="DV40" s="174"/>
      <c r="DW40" s="174"/>
      <c r="DX40" s="174"/>
      <c r="DY40" s="174"/>
      <c r="DZ40" s="174"/>
      <c r="EA40" s="174"/>
      <c r="EB40" s="174"/>
      <c r="EC40" s="174"/>
      <c r="ED40" s="174"/>
      <c r="EE40" s="174"/>
      <c r="EF40" s="174"/>
      <c r="EG40" s="174"/>
      <c r="EH40" s="174"/>
      <c r="EI40" s="174"/>
      <c r="EJ40" s="174"/>
      <c r="EK40" s="174"/>
      <c r="EL40" s="174"/>
      <c r="EM40" s="174"/>
      <c r="EN40" s="174"/>
      <c r="EO40" s="174"/>
      <c r="EP40" s="174"/>
      <c r="EQ40" s="174"/>
      <c r="ER40" s="174"/>
      <c r="ES40" s="174"/>
      <c r="ET40" s="174"/>
      <c r="EU40" s="174"/>
      <c r="EV40" s="174"/>
      <c r="EW40" s="174"/>
      <c r="EX40" s="174"/>
      <c r="EY40" s="174"/>
      <c r="EZ40" s="174"/>
      <c r="FA40" s="174"/>
      <c r="FB40" s="174"/>
      <c r="FC40" s="174"/>
      <c r="FD40" s="174"/>
      <c r="FE40" s="174"/>
      <c r="FF40" s="174"/>
      <c r="FG40" s="174"/>
      <c r="FH40" s="174"/>
      <c r="FI40" s="174"/>
      <c r="FJ40" s="174"/>
      <c r="FK40" s="174"/>
      <c r="FL40" s="174"/>
      <c r="FM40" s="174"/>
      <c r="FN40" s="174"/>
      <c r="FO40" s="174"/>
      <c r="FP40" s="174"/>
      <c r="FQ40" s="174"/>
      <c r="FR40" s="174"/>
      <c r="FS40" s="174"/>
      <c r="FT40" s="174"/>
      <c r="FU40" s="174"/>
      <c r="FV40" s="174"/>
      <c r="FW40" s="174"/>
      <c r="FX40" s="174"/>
      <c r="FY40" s="174"/>
      <c r="FZ40" s="174"/>
      <c r="GA40" s="174"/>
      <c r="GB40" s="174"/>
      <c r="GC40" s="174"/>
      <c r="GD40" s="174"/>
      <c r="GE40" s="174"/>
      <c r="GF40" s="174"/>
      <c r="GG40" s="174"/>
      <c r="GH40" s="174"/>
      <c r="GI40" s="174"/>
      <c r="GJ40" s="174"/>
      <c r="GK40" s="174"/>
      <c r="GL40" s="174"/>
      <c r="GM40" s="174"/>
      <c r="GN40" s="174"/>
      <c r="GO40" s="174"/>
      <c r="GP40" s="174"/>
      <c r="GQ40" s="174"/>
      <c r="GR40" s="174"/>
      <c r="GS40" s="174"/>
      <c r="GT40" s="174"/>
      <c r="GU40" s="174"/>
      <c r="GV40" s="174"/>
      <c r="GW40" s="174"/>
      <c r="GX40" s="174"/>
      <c r="GY40" s="174"/>
      <c r="GZ40" s="174"/>
      <c r="HA40" s="174"/>
      <c r="HB40" s="174"/>
      <c r="HC40" s="174"/>
      <c r="HD40" s="174"/>
      <c r="HE40" s="174"/>
      <c r="HF40" s="174"/>
      <c r="HG40" s="174"/>
      <c r="HH40" s="174"/>
      <c r="HI40" s="174"/>
      <c r="HJ40" s="174"/>
      <c r="HK40" s="174"/>
      <c r="HL40" s="174"/>
      <c r="HM40" s="174"/>
      <c r="HN40" s="174"/>
      <c r="HO40" s="174"/>
      <c r="HP40" s="174"/>
      <c r="HQ40" s="174"/>
      <c r="HR40" s="174"/>
      <c r="HS40" s="174"/>
      <c r="HT40" s="174"/>
      <c r="HU40" s="174"/>
      <c r="HV40" s="174"/>
      <c r="HW40" s="174"/>
      <c r="HX40" s="174"/>
      <c r="HY40" s="174"/>
      <c r="HZ40" s="174"/>
      <c r="IA40" s="174"/>
      <c r="IB40" s="174"/>
      <c r="IC40" s="174"/>
      <c r="ID40" s="174"/>
      <c r="IE40" s="174"/>
      <c r="IF40" s="174"/>
      <c r="IG40" s="174"/>
      <c r="IH40" s="174"/>
      <c r="II40" s="174"/>
      <c r="IJ40" s="174"/>
      <c r="IK40" s="174"/>
      <c r="IL40" s="174"/>
      <c r="IM40" s="174"/>
      <c r="IN40" s="174"/>
      <c r="IO40" s="174"/>
      <c r="IP40" s="174"/>
      <c r="IQ40" s="174"/>
      <c r="IR40" s="174"/>
      <c r="IS40" s="174"/>
      <c r="IT40" s="174"/>
      <c r="IU40" s="174"/>
      <c r="IV40" s="174"/>
      <c r="IW40" s="174"/>
      <c r="IX40" s="174"/>
      <c r="IY40" s="174"/>
      <c r="IZ40" s="174"/>
      <c r="JA40" s="174"/>
      <c r="JB40" s="174"/>
      <c r="JC40" s="174"/>
      <c r="JD40" s="174"/>
      <c r="JE40" s="174"/>
      <c r="JF40" s="174"/>
      <c r="JG40" s="174"/>
      <c r="JH40" s="174"/>
      <c r="JI40" s="174"/>
      <c r="JJ40" s="174"/>
      <c r="JK40" s="174"/>
      <c r="JL40" s="174"/>
      <c r="JM40" s="174"/>
      <c r="JN40" s="174"/>
      <c r="JO40" s="174"/>
      <c r="JP40" s="174"/>
      <c r="JQ40" s="174"/>
      <c r="JR40" s="174"/>
      <c r="JS40" s="174"/>
      <c r="JT40" s="174"/>
      <c r="JU40" s="174"/>
      <c r="JV40" s="174"/>
      <c r="JW40" s="174"/>
      <c r="JX40" s="174"/>
      <c r="JY40" s="174"/>
      <c r="JZ40" s="174"/>
      <c r="KA40" s="174"/>
      <c r="KB40" s="174"/>
      <c r="KC40" s="174"/>
      <c r="KD40" s="174"/>
      <c r="KE40" s="174"/>
      <c r="KF40" s="174"/>
      <c r="KG40" s="174"/>
      <c r="KH40" s="174"/>
      <c r="KI40" s="174"/>
      <c r="KJ40" s="174"/>
      <c r="KK40" s="174"/>
      <c r="KL40" s="174"/>
      <c r="KM40" s="174"/>
      <c r="KN40" s="174"/>
      <c r="KO40" s="174"/>
      <c r="KP40" s="174"/>
      <c r="KQ40" s="174"/>
      <c r="KR40" s="174"/>
      <c r="KS40" s="174"/>
      <c r="KT40" s="174"/>
      <c r="KU40" s="174"/>
      <c r="KV40" s="174"/>
      <c r="KW40" s="174"/>
      <c r="KX40" s="174"/>
      <c r="KY40" s="174"/>
      <c r="KZ40" s="174"/>
      <c r="LA40" s="174"/>
      <c r="LB40" s="174"/>
      <c r="LC40" s="174"/>
      <c r="LD40" s="174"/>
      <c r="LE40" s="174"/>
      <c r="LF40" s="174"/>
      <c r="LG40" s="174"/>
      <c r="LH40" s="174"/>
      <c r="LI40" s="174"/>
      <c r="LJ40" s="174"/>
      <c r="LK40" s="174"/>
      <c r="LL40" s="174"/>
      <c r="LM40" s="174"/>
      <c r="LN40" s="174"/>
      <c r="LO40" s="174"/>
      <c r="LP40" s="174"/>
      <c r="LQ40" s="174"/>
      <c r="LR40" s="174"/>
      <c r="LS40" s="174"/>
      <c r="LT40" s="174"/>
      <c r="LU40" s="174"/>
      <c r="LV40" s="174"/>
      <c r="LW40" s="174"/>
      <c r="LX40" s="174"/>
      <c r="LY40" s="174"/>
      <c r="LZ40" s="174"/>
      <c r="MA40" s="174"/>
      <c r="MB40" s="174"/>
      <c r="MC40" s="174"/>
      <c r="MD40" s="174"/>
      <c r="ME40" s="174"/>
      <c r="MF40" s="174"/>
      <c r="MG40" s="174"/>
      <c r="MH40" s="174"/>
      <c r="MI40" s="174"/>
      <c r="MJ40" s="174"/>
      <c r="MK40" s="174"/>
      <c r="ML40" s="174"/>
      <c r="MM40" s="174"/>
      <c r="MN40" s="174"/>
      <c r="MO40" s="174"/>
      <c r="MP40" s="174"/>
      <c r="MQ40" s="174"/>
      <c r="MR40" s="174"/>
      <c r="MS40" s="174"/>
      <c r="MT40" s="174"/>
      <c r="MU40" s="174"/>
      <c r="MV40" s="174"/>
    </row>
    <row r="41" spans="1:360" s="15" customFormat="1" ht="29.25" customHeight="1" x14ac:dyDescent="0.2">
      <c r="A41" s="181">
        <v>34</v>
      </c>
      <c r="B41" s="182" t="s">
        <v>406</v>
      </c>
      <c r="C41" s="183" t="s">
        <v>481</v>
      </c>
      <c r="D41" s="184" t="s">
        <v>389</v>
      </c>
      <c r="E41" s="182" t="s">
        <v>389</v>
      </c>
      <c r="F41" s="181" t="s">
        <v>222</v>
      </c>
      <c r="G41" s="185">
        <v>16000</v>
      </c>
      <c r="H41" s="190">
        <v>0</v>
      </c>
      <c r="I41" s="185">
        <f t="shared" si="0"/>
        <v>16000</v>
      </c>
      <c r="J41" s="187">
        <v>0</v>
      </c>
      <c r="K41" s="191">
        <v>0</v>
      </c>
      <c r="L41" s="187">
        <v>0</v>
      </c>
      <c r="M41" s="187">
        <v>0</v>
      </c>
      <c r="N41" s="187">
        <v>0</v>
      </c>
      <c r="O41" s="185">
        <f t="shared" si="2"/>
        <v>16000</v>
      </c>
      <c r="P41" s="189" t="s">
        <v>486</v>
      </c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4"/>
      <c r="EB41" s="174"/>
      <c r="EC41" s="174"/>
      <c r="ED41" s="174"/>
      <c r="EE41" s="174"/>
      <c r="EF41" s="174"/>
      <c r="EG41" s="174"/>
      <c r="EH41" s="174"/>
      <c r="EI41" s="174"/>
      <c r="EJ41" s="174"/>
      <c r="EK41" s="174"/>
      <c r="EL41" s="174"/>
      <c r="EM41" s="174"/>
      <c r="EN41" s="174"/>
      <c r="EO41" s="174"/>
      <c r="EP41" s="174"/>
      <c r="EQ41" s="174"/>
      <c r="ER41" s="174"/>
      <c r="ES41" s="174"/>
      <c r="ET41" s="174"/>
      <c r="EU41" s="174"/>
      <c r="EV41" s="174"/>
      <c r="EW41" s="174"/>
      <c r="EX41" s="174"/>
      <c r="EY41" s="174"/>
      <c r="EZ41" s="174"/>
      <c r="FA41" s="174"/>
      <c r="FB41" s="174"/>
      <c r="FC41" s="174"/>
      <c r="FD41" s="174"/>
      <c r="FE41" s="174"/>
      <c r="FF41" s="174"/>
      <c r="FG41" s="174"/>
      <c r="FH41" s="174"/>
      <c r="FI41" s="174"/>
      <c r="FJ41" s="174"/>
      <c r="FK41" s="174"/>
      <c r="FL41" s="174"/>
      <c r="FM41" s="174"/>
      <c r="FN41" s="174"/>
      <c r="FO41" s="174"/>
      <c r="FP41" s="174"/>
      <c r="FQ41" s="174"/>
      <c r="FR41" s="174"/>
      <c r="FS41" s="174"/>
      <c r="FT41" s="174"/>
      <c r="FU41" s="174"/>
      <c r="FV41" s="174"/>
      <c r="FW41" s="174"/>
      <c r="FX41" s="174"/>
      <c r="FY41" s="174"/>
      <c r="FZ41" s="174"/>
      <c r="GA41" s="174"/>
      <c r="GB41" s="174"/>
      <c r="GC41" s="174"/>
      <c r="GD41" s="174"/>
      <c r="GE41" s="174"/>
      <c r="GF41" s="174"/>
      <c r="GG41" s="174"/>
      <c r="GH41" s="174"/>
      <c r="GI41" s="174"/>
      <c r="GJ41" s="174"/>
      <c r="GK41" s="174"/>
      <c r="GL41" s="174"/>
      <c r="GM41" s="174"/>
      <c r="GN41" s="174"/>
      <c r="GO41" s="174"/>
      <c r="GP41" s="174"/>
      <c r="GQ41" s="174"/>
      <c r="GR41" s="174"/>
      <c r="GS41" s="174"/>
      <c r="GT41" s="174"/>
      <c r="GU41" s="174"/>
      <c r="GV41" s="174"/>
      <c r="GW41" s="174"/>
      <c r="GX41" s="174"/>
      <c r="GY41" s="174"/>
      <c r="GZ41" s="174"/>
      <c r="HA41" s="174"/>
      <c r="HB41" s="174"/>
      <c r="HC41" s="174"/>
      <c r="HD41" s="174"/>
      <c r="HE41" s="174"/>
      <c r="HF41" s="174"/>
      <c r="HG41" s="174"/>
      <c r="HH41" s="174"/>
      <c r="HI41" s="174"/>
      <c r="HJ41" s="174"/>
      <c r="HK41" s="174"/>
      <c r="HL41" s="174"/>
      <c r="HM41" s="174"/>
      <c r="HN41" s="174"/>
      <c r="HO41" s="174"/>
      <c r="HP41" s="174"/>
      <c r="HQ41" s="174"/>
      <c r="HR41" s="174"/>
      <c r="HS41" s="174"/>
      <c r="HT41" s="174"/>
      <c r="HU41" s="174"/>
      <c r="HV41" s="174"/>
      <c r="HW41" s="174"/>
      <c r="HX41" s="174"/>
      <c r="HY41" s="174"/>
      <c r="HZ41" s="174"/>
      <c r="IA41" s="174"/>
      <c r="IB41" s="174"/>
      <c r="IC41" s="174"/>
      <c r="ID41" s="174"/>
      <c r="IE41" s="174"/>
      <c r="IF41" s="174"/>
      <c r="IG41" s="174"/>
      <c r="IH41" s="174"/>
      <c r="II41" s="174"/>
      <c r="IJ41" s="174"/>
      <c r="IK41" s="174"/>
      <c r="IL41" s="174"/>
      <c r="IM41" s="174"/>
      <c r="IN41" s="174"/>
      <c r="IO41" s="174"/>
      <c r="IP41" s="174"/>
      <c r="IQ41" s="174"/>
      <c r="IR41" s="174"/>
      <c r="IS41" s="174"/>
      <c r="IT41" s="174"/>
      <c r="IU41" s="174"/>
      <c r="IV41" s="174"/>
      <c r="IW41" s="174"/>
      <c r="IX41" s="174"/>
      <c r="IY41" s="174"/>
      <c r="IZ41" s="174"/>
      <c r="JA41" s="174"/>
      <c r="JB41" s="174"/>
      <c r="JC41" s="174"/>
      <c r="JD41" s="174"/>
      <c r="JE41" s="174"/>
      <c r="JF41" s="174"/>
      <c r="JG41" s="174"/>
      <c r="JH41" s="174"/>
      <c r="JI41" s="174"/>
      <c r="JJ41" s="174"/>
      <c r="JK41" s="174"/>
      <c r="JL41" s="174"/>
      <c r="JM41" s="174"/>
      <c r="JN41" s="174"/>
      <c r="JO41" s="174"/>
      <c r="JP41" s="174"/>
      <c r="JQ41" s="174"/>
      <c r="JR41" s="174"/>
      <c r="JS41" s="174"/>
      <c r="JT41" s="174"/>
      <c r="JU41" s="174"/>
      <c r="JV41" s="174"/>
      <c r="JW41" s="174"/>
      <c r="JX41" s="174"/>
      <c r="JY41" s="174"/>
      <c r="JZ41" s="174"/>
      <c r="KA41" s="174"/>
      <c r="KB41" s="174"/>
      <c r="KC41" s="174"/>
      <c r="KD41" s="174"/>
      <c r="KE41" s="174"/>
      <c r="KF41" s="174"/>
      <c r="KG41" s="174"/>
      <c r="KH41" s="174"/>
      <c r="KI41" s="174"/>
      <c r="KJ41" s="174"/>
      <c r="KK41" s="174"/>
      <c r="KL41" s="174"/>
      <c r="KM41" s="174"/>
      <c r="KN41" s="174"/>
      <c r="KO41" s="174"/>
      <c r="KP41" s="174"/>
      <c r="KQ41" s="174"/>
      <c r="KR41" s="174"/>
      <c r="KS41" s="174"/>
      <c r="KT41" s="174"/>
      <c r="KU41" s="174"/>
      <c r="KV41" s="174"/>
      <c r="KW41" s="174"/>
      <c r="KX41" s="174"/>
      <c r="KY41" s="174"/>
      <c r="KZ41" s="174"/>
      <c r="LA41" s="174"/>
      <c r="LB41" s="174"/>
      <c r="LC41" s="174"/>
      <c r="LD41" s="174"/>
      <c r="LE41" s="174"/>
      <c r="LF41" s="174"/>
      <c r="LG41" s="174"/>
      <c r="LH41" s="174"/>
      <c r="LI41" s="174"/>
      <c r="LJ41" s="174"/>
      <c r="LK41" s="174"/>
      <c r="LL41" s="174"/>
      <c r="LM41" s="174"/>
      <c r="LN41" s="174"/>
      <c r="LO41" s="174"/>
      <c r="LP41" s="174"/>
      <c r="LQ41" s="174"/>
      <c r="LR41" s="174"/>
      <c r="LS41" s="174"/>
      <c r="LT41" s="174"/>
      <c r="LU41" s="174"/>
      <c r="LV41" s="174"/>
      <c r="LW41" s="174"/>
      <c r="LX41" s="174"/>
      <c r="LY41" s="174"/>
      <c r="LZ41" s="174"/>
      <c r="MA41" s="174"/>
      <c r="MB41" s="174"/>
      <c r="MC41" s="174"/>
      <c r="MD41" s="174"/>
      <c r="ME41" s="174"/>
      <c r="MF41" s="174"/>
      <c r="MG41" s="174"/>
      <c r="MH41" s="174"/>
      <c r="MI41" s="174"/>
      <c r="MJ41" s="174"/>
      <c r="MK41" s="174"/>
      <c r="ML41" s="174"/>
      <c r="MM41" s="174"/>
      <c r="MN41" s="174"/>
      <c r="MO41" s="174"/>
      <c r="MP41" s="174"/>
      <c r="MQ41" s="174"/>
      <c r="MR41" s="174"/>
      <c r="MS41" s="174"/>
      <c r="MT41" s="174"/>
      <c r="MU41" s="174"/>
      <c r="MV41" s="174"/>
    </row>
    <row r="42" spans="1:360" s="15" customFormat="1" ht="29.25" customHeight="1" x14ac:dyDescent="0.2">
      <c r="A42" s="181">
        <v>35</v>
      </c>
      <c r="B42" s="182" t="s">
        <v>405</v>
      </c>
      <c r="C42" s="183" t="s">
        <v>481</v>
      </c>
      <c r="D42" s="184" t="s">
        <v>389</v>
      </c>
      <c r="E42" s="182" t="s">
        <v>389</v>
      </c>
      <c r="F42" s="181" t="s">
        <v>222</v>
      </c>
      <c r="G42" s="185">
        <v>12000</v>
      </c>
      <c r="H42" s="190">
        <v>0</v>
      </c>
      <c r="I42" s="185">
        <f t="shared" si="0"/>
        <v>12000</v>
      </c>
      <c r="J42" s="187">
        <v>0</v>
      </c>
      <c r="K42" s="191">
        <v>0</v>
      </c>
      <c r="L42" s="187">
        <v>0</v>
      </c>
      <c r="M42" s="192">
        <v>3000</v>
      </c>
      <c r="N42" s="185">
        <f t="shared" si="1"/>
        <v>3000</v>
      </c>
      <c r="O42" s="185">
        <f t="shared" si="2"/>
        <v>9000</v>
      </c>
      <c r="P42" s="189" t="s">
        <v>486</v>
      </c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  <c r="DT42" s="174"/>
      <c r="DU42" s="174"/>
      <c r="DV42" s="174"/>
      <c r="DW42" s="174"/>
      <c r="DX42" s="174"/>
      <c r="DY42" s="174"/>
      <c r="DZ42" s="174"/>
      <c r="EA42" s="174"/>
      <c r="EB42" s="174"/>
      <c r="EC42" s="174"/>
      <c r="ED42" s="174"/>
      <c r="EE42" s="174"/>
      <c r="EF42" s="174"/>
      <c r="EG42" s="174"/>
      <c r="EH42" s="174"/>
      <c r="EI42" s="174"/>
      <c r="EJ42" s="174"/>
      <c r="EK42" s="174"/>
      <c r="EL42" s="174"/>
      <c r="EM42" s="174"/>
      <c r="EN42" s="174"/>
      <c r="EO42" s="174"/>
      <c r="EP42" s="174"/>
      <c r="EQ42" s="174"/>
      <c r="ER42" s="174"/>
      <c r="ES42" s="174"/>
      <c r="ET42" s="174"/>
      <c r="EU42" s="174"/>
      <c r="EV42" s="174"/>
      <c r="EW42" s="174"/>
      <c r="EX42" s="174"/>
      <c r="EY42" s="174"/>
      <c r="EZ42" s="174"/>
      <c r="FA42" s="174"/>
      <c r="FB42" s="174"/>
      <c r="FC42" s="174"/>
      <c r="FD42" s="174"/>
      <c r="FE42" s="174"/>
      <c r="FF42" s="174"/>
      <c r="FG42" s="174"/>
      <c r="FH42" s="174"/>
      <c r="FI42" s="174"/>
      <c r="FJ42" s="174"/>
      <c r="FK42" s="174"/>
      <c r="FL42" s="174"/>
      <c r="FM42" s="174"/>
      <c r="FN42" s="174"/>
      <c r="FO42" s="174"/>
      <c r="FP42" s="174"/>
      <c r="FQ42" s="174"/>
      <c r="FR42" s="174"/>
      <c r="FS42" s="174"/>
      <c r="FT42" s="174"/>
      <c r="FU42" s="174"/>
      <c r="FV42" s="174"/>
      <c r="FW42" s="174"/>
      <c r="FX42" s="174"/>
      <c r="FY42" s="174"/>
      <c r="FZ42" s="174"/>
      <c r="GA42" s="174"/>
      <c r="GB42" s="174"/>
      <c r="GC42" s="174"/>
      <c r="GD42" s="174"/>
      <c r="GE42" s="174"/>
      <c r="GF42" s="174"/>
      <c r="GG42" s="174"/>
      <c r="GH42" s="174"/>
      <c r="GI42" s="174"/>
      <c r="GJ42" s="174"/>
      <c r="GK42" s="174"/>
      <c r="GL42" s="174"/>
      <c r="GM42" s="174"/>
      <c r="GN42" s="174"/>
      <c r="GO42" s="174"/>
      <c r="GP42" s="174"/>
      <c r="GQ42" s="174"/>
      <c r="GR42" s="174"/>
      <c r="GS42" s="174"/>
      <c r="GT42" s="174"/>
      <c r="GU42" s="174"/>
      <c r="GV42" s="174"/>
      <c r="GW42" s="174"/>
      <c r="GX42" s="174"/>
      <c r="GY42" s="174"/>
      <c r="GZ42" s="174"/>
      <c r="HA42" s="174"/>
      <c r="HB42" s="174"/>
      <c r="HC42" s="174"/>
      <c r="HD42" s="174"/>
      <c r="HE42" s="174"/>
      <c r="HF42" s="174"/>
      <c r="HG42" s="174"/>
      <c r="HH42" s="174"/>
      <c r="HI42" s="174"/>
      <c r="HJ42" s="174"/>
      <c r="HK42" s="174"/>
      <c r="HL42" s="174"/>
      <c r="HM42" s="174"/>
      <c r="HN42" s="174"/>
      <c r="HO42" s="174"/>
      <c r="HP42" s="174"/>
      <c r="HQ42" s="174"/>
      <c r="HR42" s="174"/>
      <c r="HS42" s="174"/>
      <c r="HT42" s="174"/>
      <c r="HU42" s="174"/>
      <c r="HV42" s="174"/>
      <c r="HW42" s="174"/>
      <c r="HX42" s="174"/>
      <c r="HY42" s="174"/>
      <c r="HZ42" s="174"/>
      <c r="IA42" s="174"/>
      <c r="IB42" s="174"/>
      <c r="IC42" s="174"/>
      <c r="ID42" s="174"/>
      <c r="IE42" s="174"/>
      <c r="IF42" s="174"/>
      <c r="IG42" s="174"/>
      <c r="IH42" s="174"/>
      <c r="II42" s="174"/>
      <c r="IJ42" s="174"/>
      <c r="IK42" s="174"/>
      <c r="IL42" s="174"/>
      <c r="IM42" s="174"/>
      <c r="IN42" s="174"/>
      <c r="IO42" s="174"/>
      <c r="IP42" s="174"/>
      <c r="IQ42" s="174"/>
      <c r="IR42" s="174"/>
      <c r="IS42" s="174"/>
      <c r="IT42" s="174"/>
      <c r="IU42" s="174"/>
      <c r="IV42" s="174"/>
      <c r="IW42" s="174"/>
      <c r="IX42" s="174"/>
      <c r="IY42" s="174"/>
      <c r="IZ42" s="174"/>
      <c r="JA42" s="174"/>
      <c r="JB42" s="174"/>
      <c r="JC42" s="174"/>
      <c r="JD42" s="174"/>
      <c r="JE42" s="174"/>
      <c r="JF42" s="174"/>
      <c r="JG42" s="174"/>
      <c r="JH42" s="174"/>
      <c r="JI42" s="174"/>
      <c r="JJ42" s="174"/>
      <c r="JK42" s="174"/>
      <c r="JL42" s="174"/>
      <c r="JM42" s="174"/>
      <c r="JN42" s="174"/>
      <c r="JO42" s="174"/>
      <c r="JP42" s="174"/>
      <c r="JQ42" s="174"/>
      <c r="JR42" s="174"/>
      <c r="JS42" s="174"/>
      <c r="JT42" s="174"/>
      <c r="JU42" s="174"/>
      <c r="JV42" s="174"/>
      <c r="JW42" s="174"/>
      <c r="JX42" s="174"/>
      <c r="JY42" s="174"/>
      <c r="JZ42" s="174"/>
      <c r="KA42" s="174"/>
      <c r="KB42" s="174"/>
      <c r="KC42" s="174"/>
      <c r="KD42" s="174"/>
      <c r="KE42" s="174"/>
      <c r="KF42" s="174"/>
      <c r="KG42" s="174"/>
      <c r="KH42" s="174"/>
      <c r="KI42" s="174"/>
      <c r="KJ42" s="174"/>
      <c r="KK42" s="174"/>
      <c r="KL42" s="174"/>
      <c r="KM42" s="174"/>
      <c r="KN42" s="174"/>
      <c r="KO42" s="174"/>
      <c r="KP42" s="174"/>
      <c r="KQ42" s="174"/>
      <c r="KR42" s="174"/>
      <c r="KS42" s="174"/>
      <c r="KT42" s="174"/>
      <c r="KU42" s="174"/>
      <c r="KV42" s="174"/>
      <c r="KW42" s="174"/>
      <c r="KX42" s="174"/>
      <c r="KY42" s="174"/>
      <c r="KZ42" s="174"/>
      <c r="LA42" s="174"/>
      <c r="LB42" s="174"/>
      <c r="LC42" s="174"/>
      <c r="LD42" s="174"/>
      <c r="LE42" s="174"/>
      <c r="LF42" s="174"/>
      <c r="LG42" s="174"/>
      <c r="LH42" s="174"/>
      <c r="LI42" s="174"/>
      <c r="LJ42" s="174"/>
      <c r="LK42" s="174"/>
      <c r="LL42" s="174"/>
      <c r="LM42" s="174"/>
      <c r="LN42" s="174"/>
      <c r="LO42" s="174"/>
      <c r="LP42" s="174"/>
      <c r="LQ42" s="174"/>
      <c r="LR42" s="174"/>
      <c r="LS42" s="174"/>
      <c r="LT42" s="174"/>
      <c r="LU42" s="174"/>
      <c r="LV42" s="174"/>
      <c r="LW42" s="174"/>
      <c r="LX42" s="174"/>
      <c r="LY42" s="174"/>
      <c r="LZ42" s="174"/>
      <c r="MA42" s="174"/>
      <c r="MB42" s="174"/>
      <c r="MC42" s="174"/>
      <c r="MD42" s="174"/>
      <c r="ME42" s="174"/>
      <c r="MF42" s="174"/>
      <c r="MG42" s="174"/>
      <c r="MH42" s="174"/>
      <c r="MI42" s="174"/>
      <c r="MJ42" s="174"/>
      <c r="MK42" s="174"/>
      <c r="ML42" s="174"/>
      <c r="MM42" s="174"/>
      <c r="MN42" s="174"/>
      <c r="MO42" s="174"/>
      <c r="MP42" s="174"/>
      <c r="MQ42" s="174"/>
      <c r="MR42" s="174"/>
      <c r="MS42" s="174"/>
      <c r="MT42" s="174"/>
      <c r="MU42" s="174"/>
      <c r="MV42" s="174"/>
    </row>
    <row r="43" spans="1:360" s="19" customFormat="1" ht="29.25" customHeight="1" x14ac:dyDescent="0.2">
      <c r="A43" s="181">
        <v>36</v>
      </c>
      <c r="B43" s="182" t="s">
        <v>404</v>
      </c>
      <c r="C43" s="183" t="s">
        <v>481</v>
      </c>
      <c r="D43" s="184" t="s">
        <v>389</v>
      </c>
      <c r="E43" s="182" t="s">
        <v>389</v>
      </c>
      <c r="F43" s="181" t="s">
        <v>222</v>
      </c>
      <c r="G43" s="185">
        <v>12000</v>
      </c>
      <c r="H43" s="190">
        <v>0</v>
      </c>
      <c r="I43" s="185">
        <f t="shared" si="0"/>
        <v>12000</v>
      </c>
      <c r="J43" s="187">
        <v>0</v>
      </c>
      <c r="K43" s="191">
        <v>0</v>
      </c>
      <c r="L43" s="187">
        <v>0</v>
      </c>
      <c r="M43" s="187">
        <v>0</v>
      </c>
      <c r="N43" s="187">
        <v>0</v>
      </c>
      <c r="O43" s="185">
        <f t="shared" si="2"/>
        <v>12000</v>
      </c>
      <c r="P43" s="189" t="s">
        <v>486</v>
      </c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73"/>
      <c r="HO43" s="173"/>
      <c r="HP43" s="173"/>
      <c r="HQ43" s="173"/>
      <c r="HR43" s="173"/>
      <c r="HS43" s="173"/>
      <c r="HT43" s="173"/>
      <c r="HU43" s="173"/>
      <c r="HV43" s="173"/>
      <c r="HW43" s="173"/>
      <c r="HX43" s="173"/>
      <c r="HY43" s="173"/>
      <c r="HZ43" s="173"/>
      <c r="IA43" s="173"/>
      <c r="IB43" s="173"/>
      <c r="IC43" s="173"/>
      <c r="ID43" s="173"/>
      <c r="IE43" s="173"/>
      <c r="IF43" s="173"/>
      <c r="IG43" s="173"/>
      <c r="IH43" s="173"/>
      <c r="II43" s="173"/>
      <c r="IJ43" s="173"/>
      <c r="IK43" s="173"/>
      <c r="IL43" s="173"/>
      <c r="IM43" s="173"/>
      <c r="IN43" s="173"/>
      <c r="IO43" s="173"/>
      <c r="IP43" s="173"/>
      <c r="IQ43" s="173"/>
      <c r="IR43" s="173"/>
      <c r="IS43" s="173"/>
      <c r="IT43" s="173"/>
      <c r="IU43" s="173"/>
      <c r="IV43" s="173"/>
      <c r="IW43" s="173"/>
      <c r="IX43" s="173"/>
      <c r="IY43" s="173"/>
      <c r="IZ43" s="173"/>
      <c r="JA43" s="173"/>
      <c r="JB43" s="173"/>
      <c r="JC43" s="173"/>
      <c r="JD43" s="173"/>
      <c r="JE43" s="173"/>
      <c r="JF43" s="173"/>
      <c r="JG43" s="173"/>
      <c r="JH43" s="173"/>
      <c r="JI43" s="173"/>
      <c r="JJ43" s="173"/>
      <c r="JK43" s="173"/>
      <c r="JL43" s="173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73"/>
      <c r="LQ43" s="173"/>
      <c r="LR43" s="173"/>
      <c r="LS43" s="173"/>
      <c r="LT43" s="173"/>
      <c r="LU43" s="173"/>
      <c r="LV43" s="173"/>
      <c r="LW43" s="173"/>
      <c r="LX43" s="173"/>
      <c r="LY43" s="173"/>
      <c r="LZ43" s="173"/>
      <c r="MA43" s="173"/>
      <c r="MB43" s="173"/>
      <c r="MC43" s="173"/>
      <c r="MD43" s="173"/>
      <c r="ME43" s="173"/>
      <c r="MF43" s="173"/>
      <c r="MG43" s="173"/>
      <c r="MH43" s="173"/>
      <c r="MI43" s="173"/>
      <c r="MJ43" s="173"/>
      <c r="MK43" s="173"/>
      <c r="ML43" s="173"/>
      <c r="MM43" s="173"/>
      <c r="MN43" s="173"/>
      <c r="MO43" s="173"/>
      <c r="MP43" s="173"/>
      <c r="MQ43" s="173"/>
      <c r="MR43" s="173"/>
      <c r="MS43" s="173"/>
      <c r="MT43" s="173"/>
      <c r="MU43" s="173"/>
      <c r="MV43" s="173"/>
    </row>
    <row r="44" spans="1:360" s="19" customFormat="1" ht="29.25" customHeight="1" x14ac:dyDescent="0.2">
      <c r="A44" s="181">
        <v>37</v>
      </c>
      <c r="B44" s="182" t="s">
        <v>403</v>
      </c>
      <c r="C44" s="183" t="s">
        <v>481</v>
      </c>
      <c r="D44" s="184" t="s">
        <v>389</v>
      </c>
      <c r="E44" s="182" t="s">
        <v>389</v>
      </c>
      <c r="F44" s="181" t="s">
        <v>221</v>
      </c>
      <c r="G44" s="185">
        <v>16000</v>
      </c>
      <c r="H44" s="190">
        <v>0</v>
      </c>
      <c r="I44" s="185">
        <f t="shared" si="0"/>
        <v>16000</v>
      </c>
      <c r="J44" s="187">
        <v>0</v>
      </c>
      <c r="K44" s="191">
        <v>0</v>
      </c>
      <c r="L44" s="187">
        <v>0</v>
      </c>
      <c r="M44" s="187">
        <v>0</v>
      </c>
      <c r="N44" s="187">
        <v>0</v>
      </c>
      <c r="O44" s="185">
        <f t="shared" si="2"/>
        <v>16000</v>
      </c>
      <c r="P44" s="189" t="s">
        <v>486</v>
      </c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73"/>
      <c r="HO44" s="173"/>
      <c r="HP44" s="173"/>
      <c r="HQ44" s="173"/>
      <c r="HR44" s="173"/>
      <c r="HS44" s="173"/>
      <c r="HT44" s="173"/>
      <c r="HU44" s="173"/>
      <c r="HV44" s="173"/>
      <c r="HW44" s="173"/>
      <c r="HX44" s="173"/>
      <c r="HY44" s="173"/>
      <c r="HZ44" s="173"/>
      <c r="IA44" s="173"/>
      <c r="IB44" s="173"/>
      <c r="IC44" s="173"/>
      <c r="ID44" s="173"/>
      <c r="IE44" s="173"/>
      <c r="IF44" s="173"/>
      <c r="IG44" s="173"/>
      <c r="IH44" s="173"/>
      <c r="II44" s="173"/>
      <c r="IJ44" s="173"/>
      <c r="IK44" s="173"/>
      <c r="IL44" s="173"/>
      <c r="IM44" s="173"/>
      <c r="IN44" s="173"/>
      <c r="IO44" s="173"/>
      <c r="IP44" s="173"/>
      <c r="IQ44" s="173"/>
      <c r="IR44" s="173"/>
      <c r="IS44" s="173"/>
      <c r="IT44" s="173"/>
      <c r="IU44" s="173"/>
      <c r="IV44" s="173"/>
      <c r="IW44" s="173"/>
      <c r="IX44" s="173"/>
      <c r="IY44" s="173"/>
      <c r="IZ44" s="173"/>
      <c r="JA44" s="173"/>
      <c r="JB44" s="173"/>
      <c r="JC44" s="173"/>
      <c r="JD44" s="173"/>
      <c r="JE44" s="173"/>
      <c r="JF44" s="173"/>
      <c r="JG44" s="173"/>
      <c r="JH44" s="173"/>
      <c r="JI44" s="173"/>
      <c r="JJ44" s="173"/>
      <c r="JK44" s="173"/>
      <c r="JL44" s="173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73"/>
      <c r="LQ44" s="173"/>
      <c r="LR44" s="173"/>
      <c r="LS44" s="173"/>
      <c r="LT44" s="173"/>
      <c r="LU44" s="173"/>
      <c r="LV44" s="173"/>
      <c r="LW44" s="173"/>
      <c r="LX44" s="173"/>
      <c r="LY44" s="173"/>
      <c r="LZ44" s="173"/>
      <c r="MA44" s="173"/>
      <c r="MB44" s="173"/>
      <c r="MC44" s="173"/>
      <c r="MD44" s="173"/>
      <c r="ME44" s="173"/>
      <c r="MF44" s="173"/>
      <c r="MG44" s="173"/>
      <c r="MH44" s="173"/>
      <c r="MI44" s="173"/>
      <c r="MJ44" s="173"/>
      <c r="MK44" s="173"/>
      <c r="ML44" s="173"/>
      <c r="MM44" s="173"/>
      <c r="MN44" s="173"/>
      <c r="MO44" s="173"/>
      <c r="MP44" s="173"/>
      <c r="MQ44" s="173"/>
      <c r="MR44" s="173"/>
      <c r="MS44" s="173"/>
      <c r="MT44" s="173"/>
      <c r="MU44" s="173"/>
      <c r="MV44" s="173"/>
    </row>
    <row r="45" spans="1:360" s="19" customFormat="1" ht="29.25" customHeight="1" x14ac:dyDescent="0.2">
      <c r="A45" s="181">
        <v>38</v>
      </c>
      <c r="B45" s="182" t="s">
        <v>402</v>
      </c>
      <c r="C45" s="183" t="s">
        <v>481</v>
      </c>
      <c r="D45" s="184" t="s">
        <v>480</v>
      </c>
      <c r="E45" s="182" t="s">
        <v>480</v>
      </c>
      <c r="F45" s="181" t="s">
        <v>222</v>
      </c>
      <c r="G45" s="185">
        <v>40000</v>
      </c>
      <c r="H45" s="190">
        <v>0</v>
      </c>
      <c r="I45" s="185">
        <f t="shared" si="0"/>
        <v>40000</v>
      </c>
      <c r="J45" s="187">
        <v>0</v>
      </c>
      <c r="K45" s="193">
        <v>797.25</v>
      </c>
      <c r="L45" s="187">
        <v>0</v>
      </c>
      <c r="M45" s="192">
        <v>1000</v>
      </c>
      <c r="N45" s="185">
        <f t="shared" si="1"/>
        <v>1797.25</v>
      </c>
      <c r="O45" s="185">
        <f t="shared" si="2"/>
        <v>38202.75</v>
      </c>
      <c r="P45" s="189" t="s">
        <v>486</v>
      </c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73"/>
      <c r="HO45" s="173"/>
      <c r="HP45" s="173"/>
      <c r="HQ45" s="173"/>
      <c r="HR45" s="173"/>
      <c r="HS45" s="173"/>
      <c r="HT45" s="173"/>
      <c r="HU45" s="173"/>
      <c r="HV45" s="173"/>
      <c r="HW45" s="173"/>
      <c r="HX45" s="173"/>
      <c r="HY45" s="173"/>
      <c r="HZ45" s="173"/>
      <c r="IA45" s="173"/>
      <c r="IB45" s="173"/>
      <c r="IC45" s="173"/>
      <c r="ID45" s="173"/>
      <c r="IE45" s="173"/>
      <c r="IF45" s="173"/>
      <c r="IG45" s="173"/>
      <c r="IH45" s="173"/>
      <c r="II45" s="173"/>
      <c r="IJ45" s="173"/>
      <c r="IK45" s="173"/>
      <c r="IL45" s="173"/>
      <c r="IM45" s="173"/>
      <c r="IN45" s="173"/>
      <c r="IO45" s="173"/>
      <c r="IP45" s="173"/>
      <c r="IQ45" s="173"/>
      <c r="IR45" s="173"/>
      <c r="IS45" s="173"/>
      <c r="IT45" s="173"/>
      <c r="IU45" s="173"/>
      <c r="IV45" s="173"/>
      <c r="IW45" s="173"/>
      <c r="IX45" s="173"/>
      <c r="IY45" s="173"/>
      <c r="IZ45" s="173"/>
      <c r="JA45" s="173"/>
      <c r="JB45" s="173"/>
      <c r="JC45" s="173"/>
      <c r="JD45" s="173"/>
      <c r="JE45" s="173"/>
      <c r="JF45" s="173"/>
      <c r="JG45" s="173"/>
      <c r="JH45" s="173"/>
      <c r="JI45" s="173"/>
      <c r="JJ45" s="173"/>
      <c r="JK45" s="173"/>
      <c r="JL45" s="173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73"/>
      <c r="LQ45" s="173"/>
      <c r="LR45" s="173"/>
      <c r="LS45" s="173"/>
      <c r="LT45" s="173"/>
      <c r="LU45" s="173"/>
      <c r="LV45" s="173"/>
      <c r="LW45" s="173"/>
      <c r="LX45" s="173"/>
      <c r="LY45" s="173"/>
      <c r="LZ45" s="173"/>
      <c r="MA45" s="173"/>
      <c r="MB45" s="173"/>
      <c r="MC45" s="173"/>
      <c r="MD45" s="173"/>
      <c r="ME45" s="173"/>
      <c r="MF45" s="173"/>
      <c r="MG45" s="173"/>
      <c r="MH45" s="173"/>
      <c r="MI45" s="173"/>
      <c r="MJ45" s="173"/>
      <c r="MK45" s="173"/>
      <c r="ML45" s="173"/>
      <c r="MM45" s="173"/>
      <c r="MN45" s="173"/>
      <c r="MO45" s="173"/>
      <c r="MP45" s="173"/>
      <c r="MQ45" s="173"/>
      <c r="MR45" s="173"/>
      <c r="MS45" s="173"/>
      <c r="MT45" s="173"/>
      <c r="MU45" s="173"/>
      <c r="MV45" s="173"/>
    </row>
    <row r="46" spans="1:360" s="19" customFormat="1" ht="29.25" customHeight="1" x14ac:dyDescent="0.2">
      <c r="A46" s="181">
        <v>39</v>
      </c>
      <c r="B46" s="182" t="s">
        <v>401</v>
      </c>
      <c r="C46" s="183" t="s">
        <v>481</v>
      </c>
      <c r="D46" s="184" t="s">
        <v>389</v>
      </c>
      <c r="E46" s="182" t="s">
        <v>389</v>
      </c>
      <c r="F46" s="181" t="s">
        <v>222</v>
      </c>
      <c r="G46" s="185">
        <v>16000</v>
      </c>
      <c r="H46" s="190">
        <v>0</v>
      </c>
      <c r="I46" s="185">
        <f t="shared" si="0"/>
        <v>16000</v>
      </c>
      <c r="J46" s="187">
        <v>0</v>
      </c>
      <c r="K46" s="191">
        <v>0</v>
      </c>
      <c r="L46" s="187">
        <v>0</v>
      </c>
      <c r="M46" s="187">
        <v>0</v>
      </c>
      <c r="N46" s="187">
        <v>0</v>
      </c>
      <c r="O46" s="185">
        <f t="shared" si="2"/>
        <v>16000</v>
      </c>
      <c r="P46" s="189" t="s">
        <v>486</v>
      </c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73"/>
      <c r="HO46" s="173"/>
      <c r="HP46" s="173"/>
      <c r="HQ46" s="173"/>
      <c r="HR46" s="173"/>
      <c r="HS46" s="173"/>
      <c r="HT46" s="173"/>
      <c r="HU46" s="173"/>
      <c r="HV46" s="173"/>
      <c r="HW46" s="173"/>
      <c r="HX46" s="173"/>
      <c r="HY46" s="173"/>
      <c r="HZ46" s="173"/>
      <c r="IA46" s="173"/>
      <c r="IB46" s="173"/>
      <c r="IC46" s="173"/>
      <c r="ID46" s="173"/>
      <c r="IE46" s="173"/>
      <c r="IF46" s="173"/>
      <c r="IG46" s="173"/>
      <c r="IH46" s="173"/>
      <c r="II46" s="173"/>
      <c r="IJ46" s="173"/>
      <c r="IK46" s="173"/>
      <c r="IL46" s="173"/>
      <c r="IM46" s="173"/>
      <c r="IN46" s="173"/>
      <c r="IO46" s="173"/>
      <c r="IP46" s="173"/>
      <c r="IQ46" s="173"/>
      <c r="IR46" s="173"/>
      <c r="IS46" s="173"/>
      <c r="IT46" s="173"/>
      <c r="IU46" s="173"/>
      <c r="IV46" s="173"/>
      <c r="IW46" s="173"/>
      <c r="IX46" s="173"/>
      <c r="IY46" s="173"/>
      <c r="IZ46" s="173"/>
      <c r="JA46" s="173"/>
      <c r="JB46" s="173"/>
      <c r="JC46" s="173"/>
      <c r="JD46" s="173"/>
      <c r="JE46" s="173"/>
      <c r="JF46" s="173"/>
      <c r="JG46" s="173"/>
      <c r="JH46" s="173"/>
      <c r="JI46" s="173"/>
      <c r="JJ46" s="173"/>
      <c r="JK46" s="173"/>
      <c r="JL46" s="173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73"/>
      <c r="LQ46" s="173"/>
      <c r="LR46" s="173"/>
      <c r="LS46" s="173"/>
      <c r="LT46" s="173"/>
      <c r="LU46" s="173"/>
      <c r="LV46" s="173"/>
      <c r="LW46" s="173"/>
      <c r="LX46" s="173"/>
      <c r="LY46" s="173"/>
      <c r="LZ46" s="173"/>
      <c r="MA46" s="173"/>
      <c r="MB46" s="173"/>
      <c r="MC46" s="173"/>
      <c r="MD46" s="173"/>
      <c r="ME46" s="173"/>
      <c r="MF46" s="173"/>
      <c r="MG46" s="173"/>
      <c r="MH46" s="173"/>
      <c r="MI46" s="173"/>
      <c r="MJ46" s="173"/>
      <c r="MK46" s="173"/>
      <c r="ML46" s="173"/>
      <c r="MM46" s="173"/>
      <c r="MN46" s="173"/>
      <c r="MO46" s="173"/>
      <c r="MP46" s="173"/>
      <c r="MQ46" s="173"/>
      <c r="MR46" s="173"/>
      <c r="MS46" s="173"/>
      <c r="MT46" s="173"/>
      <c r="MU46" s="173"/>
      <c r="MV46" s="173"/>
    </row>
    <row r="47" spans="1:360" s="19" customFormat="1" ht="29.25" customHeight="1" x14ac:dyDescent="0.2">
      <c r="A47" s="181">
        <v>40</v>
      </c>
      <c r="B47" s="182" t="s">
        <v>400</v>
      </c>
      <c r="C47" s="183" t="s">
        <v>481</v>
      </c>
      <c r="D47" s="184" t="s">
        <v>480</v>
      </c>
      <c r="E47" s="182" t="s">
        <v>480</v>
      </c>
      <c r="F47" s="181" t="s">
        <v>222</v>
      </c>
      <c r="G47" s="185">
        <v>40000</v>
      </c>
      <c r="H47" s="190">
        <v>0</v>
      </c>
      <c r="I47" s="185">
        <f t="shared" si="0"/>
        <v>40000</v>
      </c>
      <c r="J47" s="187">
        <v>0</v>
      </c>
      <c r="K47" s="191">
        <v>797.25</v>
      </c>
      <c r="L47" s="187">
        <v>0</v>
      </c>
      <c r="M47" s="192">
        <v>6458.85</v>
      </c>
      <c r="N47" s="185">
        <f t="shared" si="1"/>
        <v>7256.1</v>
      </c>
      <c r="O47" s="185">
        <f t="shared" si="2"/>
        <v>32743.9</v>
      </c>
      <c r="P47" s="189" t="s">
        <v>486</v>
      </c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173"/>
      <c r="FT47" s="173"/>
      <c r="FU47" s="173"/>
      <c r="FV47" s="173"/>
      <c r="FW47" s="173"/>
      <c r="FX47" s="173"/>
      <c r="FY47" s="173"/>
      <c r="FZ47" s="173"/>
      <c r="GA47" s="173"/>
      <c r="GB47" s="173"/>
      <c r="GC47" s="173"/>
      <c r="GD47" s="173"/>
      <c r="GE47" s="173"/>
      <c r="GF47" s="173"/>
      <c r="GG47" s="173"/>
      <c r="GH47" s="173"/>
      <c r="GI47" s="173"/>
      <c r="GJ47" s="173"/>
      <c r="GK47" s="173"/>
      <c r="GL47" s="173"/>
      <c r="GM47" s="173"/>
      <c r="GN47" s="173"/>
      <c r="GO47" s="173"/>
      <c r="GP47" s="173"/>
      <c r="GQ47" s="173"/>
      <c r="GR47" s="173"/>
      <c r="GS47" s="173"/>
      <c r="GT47" s="173"/>
      <c r="GU47" s="173"/>
      <c r="GV47" s="173"/>
      <c r="GW47" s="173"/>
      <c r="GX47" s="173"/>
      <c r="GY47" s="173"/>
      <c r="GZ47" s="173"/>
      <c r="HA47" s="173"/>
      <c r="HB47" s="173"/>
      <c r="HC47" s="173"/>
      <c r="HD47" s="173"/>
      <c r="HE47" s="173"/>
      <c r="HF47" s="173"/>
      <c r="HG47" s="173"/>
      <c r="HH47" s="173"/>
      <c r="HI47" s="173"/>
      <c r="HJ47" s="173"/>
      <c r="HK47" s="173"/>
      <c r="HL47" s="173"/>
      <c r="HM47" s="173"/>
      <c r="HN47" s="173"/>
      <c r="HO47" s="173"/>
      <c r="HP47" s="173"/>
      <c r="HQ47" s="173"/>
      <c r="HR47" s="173"/>
      <c r="HS47" s="173"/>
      <c r="HT47" s="173"/>
      <c r="HU47" s="173"/>
      <c r="HV47" s="173"/>
      <c r="HW47" s="173"/>
      <c r="HX47" s="173"/>
      <c r="HY47" s="173"/>
      <c r="HZ47" s="173"/>
      <c r="IA47" s="173"/>
      <c r="IB47" s="173"/>
      <c r="IC47" s="173"/>
      <c r="ID47" s="173"/>
      <c r="IE47" s="173"/>
      <c r="IF47" s="173"/>
      <c r="IG47" s="173"/>
      <c r="IH47" s="173"/>
      <c r="II47" s="173"/>
      <c r="IJ47" s="173"/>
      <c r="IK47" s="173"/>
      <c r="IL47" s="173"/>
      <c r="IM47" s="173"/>
      <c r="IN47" s="173"/>
      <c r="IO47" s="173"/>
      <c r="IP47" s="173"/>
      <c r="IQ47" s="173"/>
      <c r="IR47" s="173"/>
      <c r="IS47" s="173"/>
      <c r="IT47" s="173"/>
      <c r="IU47" s="173"/>
      <c r="IV47" s="173"/>
      <c r="IW47" s="173"/>
      <c r="IX47" s="173"/>
      <c r="IY47" s="173"/>
      <c r="IZ47" s="173"/>
      <c r="JA47" s="173"/>
      <c r="JB47" s="173"/>
      <c r="JC47" s="173"/>
      <c r="JD47" s="173"/>
      <c r="JE47" s="173"/>
      <c r="JF47" s="173"/>
      <c r="JG47" s="173"/>
      <c r="JH47" s="173"/>
      <c r="JI47" s="173"/>
      <c r="JJ47" s="173"/>
      <c r="JK47" s="173"/>
      <c r="JL47" s="173"/>
      <c r="JM47" s="173"/>
      <c r="JN47" s="173"/>
      <c r="JO47" s="173"/>
      <c r="JP47" s="173"/>
      <c r="JQ47" s="173"/>
      <c r="JR47" s="173"/>
      <c r="JS47" s="173"/>
      <c r="JT47" s="173"/>
      <c r="JU47" s="173"/>
      <c r="JV47" s="173"/>
      <c r="JW47" s="173"/>
      <c r="JX47" s="173"/>
      <c r="JY47" s="173"/>
      <c r="JZ47" s="173"/>
      <c r="KA47" s="173"/>
      <c r="KB47" s="173"/>
      <c r="KC47" s="173"/>
      <c r="KD47" s="173"/>
      <c r="KE47" s="173"/>
      <c r="KF47" s="173"/>
      <c r="KG47" s="173"/>
      <c r="KH47" s="173"/>
      <c r="KI47" s="173"/>
      <c r="KJ47" s="173"/>
      <c r="KK47" s="173"/>
      <c r="KL47" s="173"/>
      <c r="KM47" s="173"/>
      <c r="KN47" s="173"/>
      <c r="KO47" s="173"/>
      <c r="KP47" s="173"/>
      <c r="KQ47" s="173"/>
      <c r="KR47" s="173"/>
      <c r="KS47" s="173"/>
      <c r="KT47" s="173"/>
      <c r="KU47" s="173"/>
      <c r="KV47" s="173"/>
      <c r="KW47" s="173"/>
      <c r="KX47" s="173"/>
      <c r="KY47" s="173"/>
      <c r="KZ47" s="173"/>
      <c r="LA47" s="173"/>
      <c r="LB47" s="173"/>
      <c r="LC47" s="173"/>
      <c r="LD47" s="173"/>
      <c r="LE47" s="173"/>
      <c r="LF47" s="173"/>
      <c r="LG47" s="173"/>
      <c r="LH47" s="173"/>
      <c r="LI47" s="173"/>
      <c r="LJ47" s="173"/>
      <c r="LK47" s="173"/>
      <c r="LL47" s="173"/>
      <c r="LM47" s="173"/>
      <c r="LN47" s="173"/>
      <c r="LO47" s="173"/>
      <c r="LP47" s="173"/>
      <c r="LQ47" s="173"/>
      <c r="LR47" s="173"/>
      <c r="LS47" s="173"/>
      <c r="LT47" s="173"/>
      <c r="LU47" s="173"/>
      <c r="LV47" s="173"/>
      <c r="LW47" s="173"/>
      <c r="LX47" s="173"/>
      <c r="LY47" s="173"/>
      <c r="LZ47" s="173"/>
      <c r="MA47" s="173"/>
      <c r="MB47" s="173"/>
      <c r="MC47" s="173"/>
      <c r="MD47" s="173"/>
      <c r="ME47" s="173"/>
      <c r="MF47" s="173"/>
      <c r="MG47" s="173"/>
      <c r="MH47" s="173"/>
      <c r="MI47" s="173"/>
      <c r="MJ47" s="173"/>
      <c r="MK47" s="173"/>
      <c r="ML47" s="173"/>
      <c r="MM47" s="173"/>
      <c r="MN47" s="173"/>
      <c r="MO47" s="173"/>
      <c r="MP47" s="173"/>
      <c r="MQ47" s="173"/>
      <c r="MR47" s="173"/>
      <c r="MS47" s="173"/>
      <c r="MT47" s="173"/>
      <c r="MU47" s="173"/>
      <c r="MV47" s="173"/>
    </row>
    <row r="48" spans="1:360" s="19" customFormat="1" ht="29.25" customHeight="1" x14ac:dyDescent="0.2">
      <c r="A48" s="181">
        <v>41</v>
      </c>
      <c r="B48" s="182" t="s">
        <v>399</v>
      </c>
      <c r="C48" s="183" t="s">
        <v>481</v>
      </c>
      <c r="D48" s="184" t="s">
        <v>479</v>
      </c>
      <c r="E48" s="182" t="s">
        <v>479</v>
      </c>
      <c r="F48" s="181" t="s">
        <v>222</v>
      </c>
      <c r="G48" s="185">
        <v>85000</v>
      </c>
      <c r="H48" s="190">
        <v>0</v>
      </c>
      <c r="I48" s="185">
        <f t="shared" si="0"/>
        <v>85000</v>
      </c>
      <c r="J48" s="187">
        <v>0</v>
      </c>
      <c r="K48" s="188">
        <v>9832.8700000000008</v>
      </c>
      <c r="L48" s="187">
        <v>0</v>
      </c>
      <c r="M48" s="192">
        <v>1000</v>
      </c>
      <c r="N48" s="185">
        <f t="shared" si="1"/>
        <v>10832.87</v>
      </c>
      <c r="O48" s="185">
        <f t="shared" si="2"/>
        <v>74167.13</v>
      </c>
      <c r="P48" s="189" t="s">
        <v>486</v>
      </c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  <c r="EQ48" s="173"/>
      <c r="ER48" s="173"/>
      <c r="ES48" s="173"/>
      <c r="ET48" s="173"/>
      <c r="EU48" s="173"/>
      <c r="EV48" s="173"/>
      <c r="EW48" s="173"/>
      <c r="EX48" s="173"/>
      <c r="EY48" s="173"/>
      <c r="EZ48" s="173"/>
      <c r="FA48" s="173"/>
      <c r="FB48" s="173"/>
      <c r="FC48" s="173"/>
      <c r="FD48" s="173"/>
      <c r="FE48" s="173"/>
      <c r="FF48" s="173"/>
      <c r="FG48" s="173"/>
      <c r="FH48" s="173"/>
      <c r="FI48" s="173"/>
      <c r="FJ48" s="173"/>
      <c r="FK48" s="173"/>
      <c r="FL48" s="173"/>
      <c r="FM48" s="173"/>
      <c r="FN48" s="173"/>
      <c r="FO48" s="173"/>
      <c r="FP48" s="173"/>
      <c r="FQ48" s="173"/>
      <c r="FR48" s="173"/>
      <c r="FS48" s="173"/>
      <c r="FT48" s="173"/>
      <c r="FU48" s="173"/>
      <c r="FV48" s="173"/>
      <c r="FW48" s="173"/>
      <c r="FX48" s="173"/>
      <c r="FY48" s="173"/>
      <c r="FZ48" s="173"/>
      <c r="GA48" s="173"/>
      <c r="GB48" s="173"/>
      <c r="GC48" s="173"/>
      <c r="GD48" s="173"/>
      <c r="GE48" s="173"/>
      <c r="GF48" s="173"/>
      <c r="GG48" s="173"/>
      <c r="GH48" s="173"/>
      <c r="GI48" s="173"/>
      <c r="GJ48" s="173"/>
      <c r="GK48" s="173"/>
      <c r="GL48" s="173"/>
      <c r="GM48" s="173"/>
      <c r="GN48" s="173"/>
      <c r="GO48" s="173"/>
      <c r="GP48" s="173"/>
      <c r="GQ48" s="173"/>
      <c r="GR48" s="173"/>
      <c r="GS48" s="173"/>
      <c r="GT48" s="173"/>
      <c r="GU48" s="173"/>
      <c r="GV48" s="173"/>
      <c r="GW48" s="173"/>
      <c r="GX48" s="173"/>
      <c r="GY48" s="173"/>
      <c r="GZ48" s="173"/>
      <c r="HA48" s="173"/>
      <c r="HB48" s="173"/>
      <c r="HC48" s="173"/>
      <c r="HD48" s="173"/>
      <c r="HE48" s="173"/>
      <c r="HF48" s="173"/>
      <c r="HG48" s="173"/>
      <c r="HH48" s="173"/>
      <c r="HI48" s="173"/>
      <c r="HJ48" s="173"/>
      <c r="HK48" s="173"/>
      <c r="HL48" s="173"/>
      <c r="HM48" s="173"/>
      <c r="HN48" s="173"/>
      <c r="HO48" s="173"/>
      <c r="HP48" s="173"/>
      <c r="HQ48" s="173"/>
      <c r="HR48" s="173"/>
      <c r="HS48" s="173"/>
      <c r="HT48" s="173"/>
      <c r="HU48" s="173"/>
      <c r="HV48" s="173"/>
      <c r="HW48" s="173"/>
      <c r="HX48" s="173"/>
      <c r="HY48" s="173"/>
      <c r="HZ48" s="173"/>
      <c r="IA48" s="173"/>
      <c r="IB48" s="173"/>
      <c r="IC48" s="173"/>
      <c r="ID48" s="173"/>
      <c r="IE48" s="173"/>
      <c r="IF48" s="173"/>
      <c r="IG48" s="173"/>
      <c r="IH48" s="173"/>
      <c r="II48" s="173"/>
      <c r="IJ48" s="173"/>
      <c r="IK48" s="173"/>
      <c r="IL48" s="173"/>
      <c r="IM48" s="173"/>
      <c r="IN48" s="173"/>
      <c r="IO48" s="173"/>
      <c r="IP48" s="173"/>
      <c r="IQ48" s="173"/>
      <c r="IR48" s="173"/>
      <c r="IS48" s="173"/>
      <c r="IT48" s="173"/>
      <c r="IU48" s="173"/>
      <c r="IV48" s="173"/>
      <c r="IW48" s="173"/>
      <c r="IX48" s="173"/>
      <c r="IY48" s="173"/>
      <c r="IZ48" s="173"/>
      <c r="JA48" s="173"/>
      <c r="JB48" s="173"/>
      <c r="JC48" s="173"/>
      <c r="JD48" s="173"/>
      <c r="JE48" s="173"/>
      <c r="JF48" s="173"/>
      <c r="JG48" s="173"/>
      <c r="JH48" s="173"/>
      <c r="JI48" s="173"/>
      <c r="JJ48" s="173"/>
      <c r="JK48" s="173"/>
      <c r="JL48" s="173"/>
      <c r="JM48" s="173"/>
      <c r="JN48" s="173"/>
      <c r="JO48" s="173"/>
      <c r="JP48" s="173"/>
      <c r="JQ48" s="173"/>
      <c r="JR48" s="173"/>
      <c r="JS48" s="173"/>
      <c r="JT48" s="173"/>
      <c r="JU48" s="173"/>
      <c r="JV48" s="173"/>
      <c r="JW48" s="173"/>
      <c r="JX48" s="173"/>
      <c r="JY48" s="173"/>
      <c r="JZ48" s="173"/>
      <c r="KA48" s="173"/>
      <c r="KB48" s="173"/>
      <c r="KC48" s="173"/>
      <c r="KD48" s="173"/>
      <c r="KE48" s="173"/>
      <c r="KF48" s="173"/>
      <c r="KG48" s="173"/>
      <c r="KH48" s="173"/>
      <c r="KI48" s="173"/>
      <c r="KJ48" s="173"/>
      <c r="KK48" s="173"/>
      <c r="KL48" s="173"/>
      <c r="KM48" s="173"/>
      <c r="KN48" s="173"/>
      <c r="KO48" s="173"/>
      <c r="KP48" s="173"/>
      <c r="KQ48" s="173"/>
      <c r="KR48" s="173"/>
      <c r="KS48" s="173"/>
      <c r="KT48" s="173"/>
      <c r="KU48" s="173"/>
      <c r="KV48" s="173"/>
      <c r="KW48" s="173"/>
      <c r="KX48" s="173"/>
      <c r="KY48" s="173"/>
      <c r="KZ48" s="173"/>
      <c r="LA48" s="173"/>
      <c r="LB48" s="173"/>
      <c r="LC48" s="173"/>
      <c r="LD48" s="173"/>
      <c r="LE48" s="173"/>
      <c r="LF48" s="173"/>
      <c r="LG48" s="173"/>
      <c r="LH48" s="173"/>
      <c r="LI48" s="173"/>
      <c r="LJ48" s="173"/>
      <c r="LK48" s="173"/>
      <c r="LL48" s="173"/>
      <c r="LM48" s="173"/>
      <c r="LN48" s="173"/>
      <c r="LO48" s="173"/>
      <c r="LP48" s="173"/>
      <c r="LQ48" s="173"/>
      <c r="LR48" s="173"/>
      <c r="LS48" s="173"/>
      <c r="LT48" s="173"/>
      <c r="LU48" s="173"/>
      <c r="LV48" s="173"/>
      <c r="LW48" s="173"/>
      <c r="LX48" s="173"/>
      <c r="LY48" s="173"/>
      <c r="LZ48" s="173"/>
      <c r="MA48" s="173"/>
      <c r="MB48" s="173"/>
      <c r="MC48" s="173"/>
      <c r="MD48" s="173"/>
      <c r="ME48" s="173"/>
      <c r="MF48" s="173"/>
      <c r="MG48" s="173"/>
      <c r="MH48" s="173"/>
      <c r="MI48" s="173"/>
      <c r="MJ48" s="173"/>
      <c r="MK48" s="173"/>
      <c r="ML48" s="173"/>
      <c r="MM48" s="173"/>
      <c r="MN48" s="173"/>
      <c r="MO48" s="173"/>
      <c r="MP48" s="173"/>
      <c r="MQ48" s="173"/>
      <c r="MR48" s="173"/>
      <c r="MS48" s="173"/>
      <c r="MT48" s="173"/>
      <c r="MU48" s="173"/>
      <c r="MV48" s="173"/>
    </row>
    <row r="49" spans="1:360" s="19" customFormat="1" ht="29.25" customHeight="1" x14ac:dyDescent="0.2">
      <c r="A49" s="181">
        <v>42</v>
      </c>
      <c r="B49" s="182" t="s">
        <v>397</v>
      </c>
      <c r="C49" s="183" t="s">
        <v>481</v>
      </c>
      <c r="D49" s="184" t="s">
        <v>389</v>
      </c>
      <c r="E49" s="182" t="s">
        <v>389</v>
      </c>
      <c r="F49" s="181" t="s">
        <v>222</v>
      </c>
      <c r="G49" s="185">
        <v>16000</v>
      </c>
      <c r="H49" s="190">
        <v>0</v>
      </c>
      <c r="I49" s="185">
        <f t="shared" si="0"/>
        <v>16000</v>
      </c>
      <c r="J49" s="187">
        <v>0</v>
      </c>
      <c r="K49" s="191">
        <v>0</v>
      </c>
      <c r="L49" s="187">
        <v>0</v>
      </c>
      <c r="M49" s="187">
        <v>0</v>
      </c>
      <c r="N49" s="187">
        <v>0</v>
      </c>
      <c r="O49" s="185">
        <f t="shared" si="2"/>
        <v>16000</v>
      </c>
      <c r="P49" s="189" t="s">
        <v>486</v>
      </c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3"/>
      <c r="FS49" s="173"/>
      <c r="FT49" s="173"/>
      <c r="FU49" s="173"/>
      <c r="FV49" s="173"/>
      <c r="FW49" s="173"/>
      <c r="FX49" s="173"/>
      <c r="FY49" s="173"/>
      <c r="FZ49" s="173"/>
      <c r="GA49" s="173"/>
      <c r="GB49" s="173"/>
      <c r="GC49" s="173"/>
      <c r="GD49" s="173"/>
      <c r="GE49" s="173"/>
      <c r="GF49" s="173"/>
      <c r="GG49" s="173"/>
      <c r="GH49" s="173"/>
      <c r="GI49" s="173"/>
      <c r="GJ49" s="173"/>
      <c r="GK49" s="173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  <c r="GV49" s="173"/>
      <c r="GW49" s="173"/>
      <c r="GX49" s="173"/>
      <c r="GY49" s="173"/>
      <c r="GZ49" s="173"/>
      <c r="HA49" s="173"/>
      <c r="HB49" s="173"/>
      <c r="HC49" s="173"/>
      <c r="HD49" s="173"/>
      <c r="HE49" s="173"/>
      <c r="HF49" s="173"/>
      <c r="HG49" s="173"/>
      <c r="HH49" s="173"/>
      <c r="HI49" s="173"/>
      <c r="HJ49" s="173"/>
      <c r="HK49" s="173"/>
      <c r="HL49" s="173"/>
      <c r="HM49" s="173"/>
      <c r="HN49" s="173"/>
      <c r="HO49" s="173"/>
      <c r="HP49" s="173"/>
      <c r="HQ49" s="173"/>
      <c r="HR49" s="173"/>
      <c r="HS49" s="173"/>
      <c r="HT49" s="173"/>
      <c r="HU49" s="173"/>
      <c r="HV49" s="173"/>
      <c r="HW49" s="173"/>
      <c r="HX49" s="173"/>
      <c r="HY49" s="173"/>
      <c r="HZ49" s="173"/>
      <c r="IA49" s="173"/>
      <c r="IB49" s="173"/>
      <c r="IC49" s="173"/>
      <c r="ID49" s="173"/>
      <c r="IE49" s="173"/>
      <c r="IF49" s="173"/>
      <c r="IG49" s="173"/>
      <c r="IH49" s="173"/>
      <c r="II49" s="173"/>
      <c r="IJ49" s="173"/>
      <c r="IK49" s="173"/>
      <c r="IL49" s="173"/>
      <c r="IM49" s="173"/>
      <c r="IN49" s="173"/>
      <c r="IO49" s="173"/>
      <c r="IP49" s="173"/>
      <c r="IQ49" s="173"/>
      <c r="IR49" s="173"/>
      <c r="IS49" s="173"/>
      <c r="IT49" s="173"/>
      <c r="IU49" s="173"/>
      <c r="IV49" s="173"/>
      <c r="IW49" s="173"/>
      <c r="IX49" s="173"/>
      <c r="IY49" s="173"/>
      <c r="IZ49" s="173"/>
      <c r="JA49" s="173"/>
      <c r="JB49" s="173"/>
      <c r="JC49" s="173"/>
      <c r="JD49" s="173"/>
      <c r="JE49" s="173"/>
      <c r="JF49" s="173"/>
      <c r="JG49" s="173"/>
      <c r="JH49" s="173"/>
      <c r="JI49" s="173"/>
      <c r="JJ49" s="173"/>
      <c r="JK49" s="173"/>
      <c r="JL49" s="173"/>
      <c r="JM49" s="173"/>
      <c r="JN49" s="173"/>
      <c r="JO49" s="173"/>
      <c r="JP49" s="173"/>
      <c r="JQ49" s="173"/>
      <c r="JR49" s="173"/>
      <c r="JS49" s="173"/>
      <c r="JT49" s="173"/>
      <c r="JU49" s="173"/>
      <c r="JV49" s="173"/>
      <c r="JW49" s="173"/>
      <c r="JX49" s="173"/>
      <c r="JY49" s="173"/>
      <c r="JZ49" s="173"/>
      <c r="KA49" s="173"/>
      <c r="KB49" s="173"/>
      <c r="KC49" s="173"/>
      <c r="KD49" s="173"/>
      <c r="KE49" s="173"/>
      <c r="KF49" s="173"/>
      <c r="KG49" s="173"/>
      <c r="KH49" s="173"/>
      <c r="KI49" s="173"/>
      <c r="KJ49" s="173"/>
      <c r="KK49" s="173"/>
      <c r="KL49" s="173"/>
      <c r="KM49" s="173"/>
      <c r="KN49" s="173"/>
      <c r="KO49" s="173"/>
      <c r="KP49" s="173"/>
      <c r="KQ49" s="173"/>
      <c r="KR49" s="173"/>
      <c r="KS49" s="173"/>
      <c r="KT49" s="173"/>
      <c r="KU49" s="173"/>
      <c r="KV49" s="173"/>
      <c r="KW49" s="173"/>
      <c r="KX49" s="173"/>
      <c r="KY49" s="173"/>
      <c r="KZ49" s="173"/>
      <c r="LA49" s="173"/>
      <c r="LB49" s="173"/>
      <c r="LC49" s="173"/>
      <c r="LD49" s="173"/>
      <c r="LE49" s="173"/>
      <c r="LF49" s="173"/>
      <c r="LG49" s="173"/>
      <c r="LH49" s="173"/>
      <c r="LI49" s="173"/>
      <c r="LJ49" s="173"/>
      <c r="LK49" s="173"/>
      <c r="LL49" s="173"/>
      <c r="LM49" s="173"/>
      <c r="LN49" s="173"/>
      <c r="LO49" s="173"/>
      <c r="LP49" s="173"/>
      <c r="LQ49" s="173"/>
      <c r="LR49" s="173"/>
      <c r="LS49" s="173"/>
      <c r="LT49" s="173"/>
      <c r="LU49" s="173"/>
      <c r="LV49" s="173"/>
      <c r="LW49" s="173"/>
      <c r="LX49" s="173"/>
      <c r="LY49" s="173"/>
      <c r="LZ49" s="173"/>
      <c r="MA49" s="173"/>
      <c r="MB49" s="173"/>
      <c r="MC49" s="173"/>
      <c r="MD49" s="173"/>
      <c r="ME49" s="173"/>
      <c r="MF49" s="173"/>
      <c r="MG49" s="173"/>
      <c r="MH49" s="173"/>
      <c r="MI49" s="173"/>
      <c r="MJ49" s="173"/>
      <c r="MK49" s="173"/>
      <c r="ML49" s="173"/>
      <c r="MM49" s="173"/>
      <c r="MN49" s="173"/>
      <c r="MO49" s="173"/>
      <c r="MP49" s="173"/>
      <c r="MQ49" s="173"/>
      <c r="MR49" s="173"/>
      <c r="MS49" s="173"/>
      <c r="MT49" s="173"/>
      <c r="MU49" s="173"/>
      <c r="MV49" s="173"/>
    </row>
    <row r="50" spans="1:360" s="143" customFormat="1" ht="29.25" customHeight="1" x14ac:dyDescent="0.2">
      <c r="A50" s="181">
        <v>43</v>
      </c>
      <c r="B50" s="182" t="s">
        <v>396</v>
      </c>
      <c r="C50" s="183" t="s">
        <v>481</v>
      </c>
      <c r="D50" s="184" t="s">
        <v>389</v>
      </c>
      <c r="E50" s="182" t="s">
        <v>389</v>
      </c>
      <c r="F50" s="181" t="s">
        <v>222</v>
      </c>
      <c r="G50" s="185">
        <v>16000</v>
      </c>
      <c r="H50" s="190">
        <v>0</v>
      </c>
      <c r="I50" s="185">
        <f t="shared" si="0"/>
        <v>16000</v>
      </c>
      <c r="J50" s="187">
        <v>0</v>
      </c>
      <c r="K50" s="191">
        <v>0</v>
      </c>
      <c r="L50" s="187">
        <v>0</v>
      </c>
      <c r="M50" s="187">
        <v>0</v>
      </c>
      <c r="N50" s="187">
        <v>0</v>
      </c>
      <c r="O50" s="185">
        <f t="shared" si="2"/>
        <v>16000</v>
      </c>
      <c r="P50" s="189" t="s">
        <v>486</v>
      </c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3"/>
      <c r="EL50" s="173"/>
      <c r="EM50" s="173"/>
      <c r="EN50" s="173"/>
      <c r="EO50" s="173"/>
      <c r="EP50" s="173"/>
      <c r="EQ50" s="173"/>
      <c r="ER50" s="173"/>
      <c r="ES50" s="173"/>
      <c r="ET50" s="173"/>
      <c r="EU50" s="173"/>
      <c r="EV50" s="173"/>
      <c r="EW50" s="173"/>
      <c r="EX50" s="173"/>
      <c r="EY50" s="173"/>
      <c r="EZ50" s="173"/>
      <c r="FA50" s="173"/>
      <c r="FB50" s="173"/>
      <c r="FC50" s="173"/>
      <c r="FD50" s="173"/>
      <c r="FE50" s="173"/>
      <c r="FF50" s="173"/>
      <c r="FG50" s="173"/>
      <c r="FH50" s="173"/>
      <c r="FI50" s="173"/>
      <c r="FJ50" s="173"/>
      <c r="FK50" s="173"/>
      <c r="FL50" s="173"/>
      <c r="FM50" s="173"/>
      <c r="FN50" s="173"/>
      <c r="FO50" s="173"/>
      <c r="FP50" s="173"/>
      <c r="FQ50" s="173"/>
      <c r="FR50" s="173"/>
      <c r="FS50" s="173"/>
      <c r="FT50" s="173"/>
      <c r="FU50" s="173"/>
      <c r="FV50" s="173"/>
      <c r="FW50" s="173"/>
      <c r="FX50" s="173"/>
      <c r="FY50" s="173"/>
      <c r="FZ50" s="173"/>
      <c r="GA50" s="173"/>
      <c r="GB50" s="173"/>
      <c r="GC50" s="173"/>
      <c r="GD50" s="173"/>
      <c r="GE50" s="173"/>
      <c r="GF50" s="173"/>
      <c r="GG50" s="173"/>
      <c r="GH50" s="173"/>
      <c r="GI50" s="173"/>
      <c r="GJ50" s="173"/>
      <c r="GK50" s="173"/>
      <c r="GL50" s="173"/>
      <c r="GM50" s="173"/>
      <c r="GN50" s="173"/>
      <c r="GO50" s="173"/>
      <c r="GP50" s="173"/>
      <c r="GQ50" s="173"/>
      <c r="GR50" s="173"/>
      <c r="GS50" s="173"/>
      <c r="GT50" s="173"/>
      <c r="GU50" s="173"/>
      <c r="GV50" s="173"/>
      <c r="GW50" s="173"/>
      <c r="GX50" s="173"/>
      <c r="GY50" s="173"/>
      <c r="GZ50" s="173"/>
      <c r="HA50" s="173"/>
      <c r="HB50" s="173"/>
      <c r="HC50" s="173"/>
      <c r="HD50" s="173"/>
      <c r="HE50" s="173"/>
      <c r="HF50" s="173"/>
      <c r="HG50" s="173"/>
      <c r="HH50" s="173"/>
      <c r="HI50" s="173"/>
      <c r="HJ50" s="173"/>
      <c r="HK50" s="173"/>
      <c r="HL50" s="173"/>
      <c r="HM50" s="173"/>
      <c r="HN50" s="173"/>
      <c r="HO50" s="173"/>
      <c r="HP50" s="173"/>
      <c r="HQ50" s="173"/>
      <c r="HR50" s="173"/>
      <c r="HS50" s="173"/>
      <c r="HT50" s="173"/>
      <c r="HU50" s="173"/>
      <c r="HV50" s="173"/>
      <c r="HW50" s="173"/>
      <c r="HX50" s="173"/>
      <c r="HY50" s="173"/>
      <c r="HZ50" s="173"/>
      <c r="IA50" s="173"/>
      <c r="IB50" s="173"/>
      <c r="IC50" s="173"/>
      <c r="ID50" s="173"/>
      <c r="IE50" s="173"/>
      <c r="IF50" s="173"/>
      <c r="IG50" s="173"/>
      <c r="IH50" s="173"/>
      <c r="II50" s="173"/>
      <c r="IJ50" s="173"/>
      <c r="IK50" s="173"/>
      <c r="IL50" s="173"/>
      <c r="IM50" s="173"/>
      <c r="IN50" s="173"/>
      <c r="IO50" s="173"/>
      <c r="IP50" s="173"/>
      <c r="IQ50" s="173"/>
      <c r="IR50" s="173"/>
      <c r="IS50" s="173"/>
      <c r="IT50" s="173"/>
      <c r="IU50" s="173"/>
      <c r="IV50" s="173"/>
      <c r="IW50" s="173"/>
      <c r="IX50" s="173"/>
      <c r="IY50" s="173"/>
      <c r="IZ50" s="173"/>
      <c r="JA50" s="173"/>
      <c r="JB50" s="173"/>
      <c r="JC50" s="173"/>
      <c r="JD50" s="173"/>
      <c r="JE50" s="173"/>
      <c r="JF50" s="173"/>
      <c r="JG50" s="173"/>
      <c r="JH50" s="173"/>
      <c r="JI50" s="173"/>
      <c r="JJ50" s="173"/>
      <c r="JK50" s="173"/>
      <c r="JL50" s="173"/>
      <c r="JM50" s="173"/>
      <c r="JN50" s="173"/>
      <c r="JO50" s="173"/>
      <c r="JP50" s="173"/>
      <c r="JQ50" s="173"/>
      <c r="JR50" s="173"/>
      <c r="JS50" s="173"/>
      <c r="JT50" s="173"/>
      <c r="JU50" s="173"/>
      <c r="JV50" s="173"/>
      <c r="JW50" s="173"/>
      <c r="JX50" s="173"/>
      <c r="JY50" s="173"/>
      <c r="JZ50" s="173"/>
      <c r="KA50" s="173"/>
      <c r="KB50" s="173"/>
      <c r="KC50" s="173"/>
      <c r="KD50" s="173"/>
      <c r="KE50" s="173"/>
      <c r="KF50" s="173"/>
      <c r="KG50" s="173"/>
      <c r="KH50" s="173"/>
      <c r="KI50" s="173"/>
      <c r="KJ50" s="173"/>
      <c r="KK50" s="173"/>
      <c r="KL50" s="173"/>
      <c r="KM50" s="173"/>
      <c r="KN50" s="173"/>
      <c r="KO50" s="173"/>
      <c r="KP50" s="173"/>
      <c r="KQ50" s="173"/>
      <c r="KR50" s="173"/>
      <c r="KS50" s="173"/>
      <c r="KT50" s="173"/>
      <c r="KU50" s="173"/>
      <c r="KV50" s="173"/>
      <c r="KW50" s="173"/>
      <c r="KX50" s="173"/>
      <c r="KY50" s="173"/>
      <c r="KZ50" s="173"/>
      <c r="LA50" s="173"/>
      <c r="LB50" s="173"/>
      <c r="LC50" s="173"/>
      <c r="LD50" s="173"/>
      <c r="LE50" s="173"/>
      <c r="LF50" s="173"/>
      <c r="LG50" s="173"/>
      <c r="LH50" s="173"/>
      <c r="LI50" s="173"/>
      <c r="LJ50" s="173"/>
      <c r="LK50" s="173"/>
      <c r="LL50" s="173"/>
      <c r="LM50" s="173"/>
      <c r="LN50" s="173"/>
      <c r="LO50" s="173"/>
      <c r="LP50" s="173"/>
      <c r="LQ50" s="173"/>
      <c r="LR50" s="173"/>
      <c r="LS50" s="173"/>
      <c r="LT50" s="173"/>
      <c r="LU50" s="173"/>
      <c r="LV50" s="173"/>
      <c r="LW50" s="173"/>
      <c r="LX50" s="173"/>
      <c r="LY50" s="173"/>
      <c r="LZ50" s="173"/>
      <c r="MA50" s="173"/>
      <c r="MB50" s="173"/>
      <c r="MC50" s="173"/>
      <c r="MD50" s="173"/>
      <c r="ME50" s="173"/>
      <c r="MF50" s="173"/>
      <c r="MG50" s="173"/>
      <c r="MH50" s="173"/>
      <c r="MI50" s="173"/>
      <c r="MJ50" s="173"/>
      <c r="MK50" s="173"/>
      <c r="ML50" s="173"/>
      <c r="MM50" s="173"/>
      <c r="MN50" s="173"/>
      <c r="MO50" s="173"/>
      <c r="MP50" s="173"/>
      <c r="MQ50" s="173"/>
      <c r="MR50" s="173"/>
      <c r="MS50" s="173"/>
      <c r="MT50" s="173"/>
      <c r="MU50" s="173"/>
      <c r="MV50" s="173"/>
    </row>
    <row r="51" spans="1:360" s="143" customFormat="1" ht="29.25" customHeight="1" x14ac:dyDescent="0.2">
      <c r="A51" s="181">
        <v>44</v>
      </c>
      <c r="B51" s="182" t="s">
        <v>395</v>
      </c>
      <c r="C51" s="183" t="s">
        <v>481</v>
      </c>
      <c r="D51" s="184" t="s">
        <v>389</v>
      </c>
      <c r="E51" s="182" t="s">
        <v>389</v>
      </c>
      <c r="F51" s="181" t="s">
        <v>222</v>
      </c>
      <c r="G51" s="185">
        <v>16000</v>
      </c>
      <c r="H51" s="190">
        <v>0</v>
      </c>
      <c r="I51" s="185">
        <f t="shared" si="0"/>
        <v>16000</v>
      </c>
      <c r="J51" s="187">
        <v>0</v>
      </c>
      <c r="K51" s="191">
        <v>0</v>
      </c>
      <c r="L51" s="187">
        <v>0</v>
      </c>
      <c r="M51" s="187">
        <v>0</v>
      </c>
      <c r="N51" s="187">
        <v>0</v>
      </c>
      <c r="O51" s="185">
        <f t="shared" si="2"/>
        <v>16000</v>
      </c>
      <c r="P51" s="189" t="s">
        <v>486</v>
      </c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  <c r="EQ51" s="173"/>
      <c r="ER51" s="173"/>
      <c r="ES51" s="173"/>
      <c r="ET51" s="173"/>
      <c r="EU51" s="173"/>
      <c r="EV51" s="173"/>
      <c r="EW51" s="173"/>
      <c r="EX51" s="173"/>
      <c r="EY51" s="173"/>
      <c r="EZ51" s="173"/>
      <c r="FA51" s="173"/>
      <c r="FB51" s="173"/>
      <c r="FC51" s="173"/>
      <c r="FD51" s="173"/>
      <c r="FE51" s="173"/>
      <c r="FF51" s="173"/>
      <c r="FG51" s="173"/>
      <c r="FH51" s="173"/>
      <c r="FI51" s="173"/>
      <c r="FJ51" s="173"/>
      <c r="FK51" s="173"/>
      <c r="FL51" s="173"/>
      <c r="FM51" s="173"/>
      <c r="FN51" s="173"/>
      <c r="FO51" s="173"/>
      <c r="FP51" s="173"/>
      <c r="FQ51" s="173"/>
      <c r="FR51" s="173"/>
      <c r="FS51" s="173"/>
      <c r="FT51" s="173"/>
      <c r="FU51" s="173"/>
      <c r="FV51" s="173"/>
      <c r="FW51" s="173"/>
      <c r="FX51" s="173"/>
      <c r="FY51" s="173"/>
      <c r="FZ51" s="173"/>
      <c r="GA51" s="173"/>
      <c r="GB51" s="173"/>
      <c r="GC51" s="173"/>
      <c r="GD51" s="173"/>
      <c r="GE51" s="173"/>
      <c r="GF51" s="173"/>
      <c r="GG51" s="173"/>
      <c r="GH51" s="173"/>
      <c r="GI51" s="173"/>
      <c r="GJ51" s="173"/>
      <c r="GK51" s="173"/>
      <c r="GL51" s="173"/>
      <c r="GM51" s="173"/>
      <c r="GN51" s="173"/>
      <c r="GO51" s="173"/>
      <c r="GP51" s="173"/>
      <c r="GQ51" s="173"/>
      <c r="GR51" s="173"/>
      <c r="GS51" s="173"/>
      <c r="GT51" s="173"/>
      <c r="GU51" s="173"/>
      <c r="GV51" s="173"/>
      <c r="GW51" s="173"/>
      <c r="GX51" s="173"/>
      <c r="GY51" s="173"/>
      <c r="GZ51" s="173"/>
      <c r="HA51" s="173"/>
      <c r="HB51" s="173"/>
      <c r="HC51" s="173"/>
      <c r="HD51" s="173"/>
      <c r="HE51" s="173"/>
      <c r="HF51" s="173"/>
      <c r="HG51" s="173"/>
      <c r="HH51" s="173"/>
      <c r="HI51" s="173"/>
      <c r="HJ51" s="173"/>
      <c r="HK51" s="173"/>
      <c r="HL51" s="173"/>
      <c r="HM51" s="173"/>
      <c r="HN51" s="173"/>
      <c r="HO51" s="173"/>
      <c r="HP51" s="173"/>
      <c r="HQ51" s="173"/>
      <c r="HR51" s="173"/>
      <c r="HS51" s="173"/>
      <c r="HT51" s="173"/>
      <c r="HU51" s="173"/>
      <c r="HV51" s="173"/>
      <c r="HW51" s="173"/>
      <c r="HX51" s="173"/>
      <c r="HY51" s="173"/>
      <c r="HZ51" s="173"/>
      <c r="IA51" s="173"/>
      <c r="IB51" s="173"/>
      <c r="IC51" s="173"/>
      <c r="ID51" s="173"/>
      <c r="IE51" s="173"/>
      <c r="IF51" s="173"/>
      <c r="IG51" s="173"/>
      <c r="IH51" s="173"/>
      <c r="II51" s="173"/>
      <c r="IJ51" s="173"/>
      <c r="IK51" s="173"/>
      <c r="IL51" s="173"/>
      <c r="IM51" s="173"/>
      <c r="IN51" s="173"/>
      <c r="IO51" s="173"/>
      <c r="IP51" s="173"/>
      <c r="IQ51" s="173"/>
      <c r="IR51" s="173"/>
      <c r="IS51" s="173"/>
      <c r="IT51" s="173"/>
      <c r="IU51" s="173"/>
      <c r="IV51" s="173"/>
      <c r="IW51" s="173"/>
      <c r="IX51" s="173"/>
      <c r="IY51" s="173"/>
      <c r="IZ51" s="173"/>
      <c r="JA51" s="173"/>
      <c r="JB51" s="173"/>
      <c r="JC51" s="173"/>
      <c r="JD51" s="173"/>
      <c r="JE51" s="173"/>
      <c r="JF51" s="173"/>
      <c r="JG51" s="173"/>
      <c r="JH51" s="173"/>
      <c r="JI51" s="173"/>
      <c r="JJ51" s="173"/>
      <c r="JK51" s="173"/>
      <c r="JL51" s="173"/>
      <c r="JM51" s="173"/>
      <c r="JN51" s="173"/>
      <c r="JO51" s="173"/>
      <c r="JP51" s="173"/>
      <c r="JQ51" s="173"/>
      <c r="JR51" s="173"/>
      <c r="JS51" s="173"/>
      <c r="JT51" s="173"/>
      <c r="JU51" s="173"/>
      <c r="JV51" s="173"/>
      <c r="JW51" s="173"/>
      <c r="JX51" s="173"/>
      <c r="JY51" s="173"/>
      <c r="JZ51" s="173"/>
      <c r="KA51" s="173"/>
      <c r="KB51" s="173"/>
      <c r="KC51" s="173"/>
      <c r="KD51" s="173"/>
      <c r="KE51" s="173"/>
      <c r="KF51" s="173"/>
      <c r="KG51" s="173"/>
      <c r="KH51" s="173"/>
      <c r="KI51" s="173"/>
      <c r="KJ51" s="173"/>
      <c r="KK51" s="173"/>
      <c r="KL51" s="173"/>
      <c r="KM51" s="173"/>
      <c r="KN51" s="173"/>
      <c r="KO51" s="173"/>
      <c r="KP51" s="173"/>
      <c r="KQ51" s="173"/>
      <c r="KR51" s="173"/>
      <c r="KS51" s="173"/>
      <c r="KT51" s="173"/>
      <c r="KU51" s="173"/>
      <c r="KV51" s="173"/>
      <c r="KW51" s="173"/>
      <c r="KX51" s="173"/>
      <c r="KY51" s="173"/>
      <c r="KZ51" s="173"/>
      <c r="LA51" s="173"/>
      <c r="LB51" s="173"/>
      <c r="LC51" s="173"/>
      <c r="LD51" s="173"/>
      <c r="LE51" s="173"/>
      <c r="LF51" s="173"/>
      <c r="LG51" s="173"/>
      <c r="LH51" s="173"/>
      <c r="LI51" s="173"/>
      <c r="LJ51" s="173"/>
      <c r="LK51" s="173"/>
      <c r="LL51" s="173"/>
      <c r="LM51" s="173"/>
      <c r="LN51" s="173"/>
      <c r="LO51" s="173"/>
      <c r="LP51" s="173"/>
      <c r="LQ51" s="173"/>
      <c r="LR51" s="173"/>
      <c r="LS51" s="173"/>
      <c r="LT51" s="173"/>
      <c r="LU51" s="173"/>
      <c r="LV51" s="173"/>
      <c r="LW51" s="173"/>
      <c r="LX51" s="173"/>
      <c r="LY51" s="173"/>
      <c r="LZ51" s="173"/>
      <c r="MA51" s="173"/>
      <c r="MB51" s="173"/>
      <c r="MC51" s="173"/>
      <c r="MD51" s="173"/>
      <c r="ME51" s="173"/>
      <c r="MF51" s="173"/>
      <c r="MG51" s="173"/>
      <c r="MH51" s="173"/>
      <c r="MI51" s="173"/>
      <c r="MJ51" s="173"/>
      <c r="MK51" s="173"/>
      <c r="ML51" s="173"/>
      <c r="MM51" s="173"/>
      <c r="MN51" s="173"/>
      <c r="MO51" s="173"/>
      <c r="MP51" s="173"/>
      <c r="MQ51" s="173"/>
      <c r="MR51" s="173"/>
      <c r="MS51" s="173"/>
      <c r="MT51" s="173"/>
      <c r="MU51" s="173"/>
      <c r="MV51" s="173"/>
    </row>
    <row r="52" spans="1:360" s="145" customFormat="1" ht="29.25" customHeight="1" x14ac:dyDescent="0.2">
      <c r="A52" s="181">
        <v>45</v>
      </c>
      <c r="B52" s="182" t="s">
        <v>467</v>
      </c>
      <c r="C52" s="183" t="s">
        <v>481</v>
      </c>
      <c r="D52" s="184" t="s">
        <v>389</v>
      </c>
      <c r="E52" s="182" t="s">
        <v>389</v>
      </c>
      <c r="F52" s="181" t="s">
        <v>222</v>
      </c>
      <c r="G52" s="185">
        <v>25000</v>
      </c>
      <c r="H52" s="190">
        <v>0</v>
      </c>
      <c r="I52" s="185">
        <f t="shared" si="0"/>
        <v>25000</v>
      </c>
      <c r="J52" s="187">
        <v>0</v>
      </c>
      <c r="K52" s="191">
        <v>0</v>
      </c>
      <c r="L52" s="187">
        <v>0</v>
      </c>
      <c r="M52" s="192">
        <v>8110.69</v>
      </c>
      <c r="N52" s="185">
        <f t="shared" si="1"/>
        <v>8110.69</v>
      </c>
      <c r="O52" s="185">
        <f t="shared" si="2"/>
        <v>16889.310000000001</v>
      </c>
      <c r="P52" s="189" t="s">
        <v>486</v>
      </c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  <c r="GD52" s="175"/>
      <c r="GE52" s="175"/>
      <c r="GF52" s="175"/>
      <c r="GG52" s="175"/>
      <c r="GH52" s="175"/>
      <c r="GI52" s="175"/>
      <c r="GJ52" s="175"/>
      <c r="GK52" s="175"/>
      <c r="GL52" s="175"/>
      <c r="GM52" s="175"/>
      <c r="GN52" s="175"/>
      <c r="GO52" s="175"/>
      <c r="GP52" s="175"/>
      <c r="GQ52" s="175"/>
      <c r="GR52" s="175"/>
      <c r="GS52" s="175"/>
      <c r="GT52" s="175"/>
      <c r="GU52" s="175"/>
      <c r="GV52" s="175"/>
      <c r="GW52" s="175"/>
      <c r="GX52" s="175"/>
      <c r="GY52" s="175"/>
      <c r="GZ52" s="175"/>
      <c r="HA52" s="175"/>
      <c r="HB52" s="175"/>
      <c r="HC52" s="175"/>
      <c r="HD52" s="175"/>
      <c r="HE52" s="175"/>
      <c r="HF52" s="175"/>
      <c r="HG52" s="175"/>
      <c r="HH52" s="175"/>
      <c r="HI52" s="175"/>
      <c r="HJ52" s="175"/>
      <c r="HK52" s="175"/>
      <c r="HL52" s="175"/>
      <c r="HM52" s="175"/>
      <c r="HN52" s="175"/>
      <c r="HO52" s="175"/>
      <c r="HP52" s="175"/>
      <c r="HQ52" s="175"/>
      <c r="HR52" s="175"/>
      <c r="HS52" s="175"/>
      <c r="HT52" s="175"/>
      <c r="HU52" s="175"/>
      <c r="HV52" s="175"/>
      <c r="HW52" s="175"/>
      <c r="HX52" s="175"/>
      <c r="HY52" s="175"/>
      <c r="HZ52" s="175"/>
      <c r="IA52" s="175"/>
      <c r="IB52" s="175"/>
      <c r="IC52" s="175"/>
      <c r="ID52" s="175"/>
      <c r="IE52" s="175"/>
      <c r="IF52" s="175"/>
      <c r="IG52" s="175"/>
      <c r="IH52" s="175"/>
      <c r="II52" s="175"/>
      <c r="IJ52" s="175"/>
      <c r="IK52" s="175"/>
      <c r="IL52" s="175"/>
      <c r="IM52" s="175"/>
      <c r="IN52" s="175"/>
      <c r="IO52" s="175"/>
      <c r="IP52" s="175"/>
      <c r="IQ52" s="175"/>
      <c r="IR52" s="175"/>
      <c r="IS52" s="175"/>
      <c r="IT52" s="175"/>
      <c r="IU52" s="175"/>
      <c r="IV52" s="175"/>
      <c r="IW52" s="175"/>
      <c r="IX52" s="175"/>
      <c r="IY52" s="175"/>
      <c r="IZ52" s="175"/>
      <c r="JA52" s="175"/>
      <c r="JB52" s="175"/>
      <c r="JC52" s="175"/>
      <c r="JD52" s="175"/>
      <c r="JE52" s="175"/>
      <c r="JF52" s="175"/>
      <c r="JG52" s="175"/>
      <c r="JH52" s="175"/>
      <c r="JI52" s="175"/>
      <c r="JJ52" s="175"/>
      <c r="JK52" s="175"/>
      <c r="JL52" s="175"/>
      <c r="JM52" s="175"/>
      <c r="JN52" s="175"/>
      <c r="JO52" s="175"/>
      <c r="JP52" s="175"/>
      <c r="JQ52" s="175"/>
      <c r="JR52" s="175"/>
      <c r="JS52" s="175"/>
      <c r="JT52" s="175"/>
      <c r="JU52" s="175"/>
      <c r="JV52" s="175"/>
      <c r="JW52" s="175"/>
      <c r="JX52" s="175"/>
      <c r="JY52" s="175"/>
      <c r="JZ52" s="175"/>
      <c r="KA52" s="175"/>
      <c r="KB52" s="175"/>
      <c r="KC52" s="175"/>
      <c r="KD52" s="175"/>
      <c r="KE52" s="175"/>
      <c r="KF52" s="175"/>
      <c r="KG52" s="175"/>
      <c r="KH52" s="175"/>
      <c r="KI52" s="175"/>
      <c r="KJ52" s="175"/>
      <c r="KK52" s="175"/>
      <c r="KL52" s="175"/>
      <c r="KM52" s="175"/>
      <c r="KN52" s="175"/>
      <c r="KO52" s="175"/>
      <c r="KP52" s="175"/>
      <c r="KQ52" s="175"/>
      <c r="KR52" s="175"/>
      <c r="KS52" s="175"/>
      <c r="KT52" s="175"/>
      <c r="KU52" s="175"/>
      <c r="KV52" s="175"/>
      <c r="KW52" s="175"/>
      <c r="KX52" s="175"/>
      <c r="KY52" s="175"/>
      <c r="KZ52" s="175"/>
      <c r="LA52" s="175"/>
      <c r="LB52" s="175"/>
      <c r="LC52" s="175"/>
      <c r="LD52" s="175"/>
      <c r="LE52" s="175"/>
      <c r="LF52" s="175"/>
      <c r="LG52" s="175"/>
      <c r="LH52" s="175"/>
      <c r="LI52" s="175"/>
      <c r="LJ52" s="175"/>
      <c r="LK52" s="175"/>
      <c r="LL52" s="175"/>
      <c r="LM52" s="175"/>
      <c r="LN52" s="175"/>
      <c r="LO52" s="175"/>
      <c r="LP52" s="175"/>
      <c r="LQ52" s="175"/>
      <c r="LR52" s="175"/>
      <c r="LS52" s="175"/>
      <c r="LT52" s="175"/>
      <c r="LU52" s="175"/>
      <c r="LV52" s="175"/>
      <c r="LW52" s="175"/>
      <c r="LX52" s="175"/>
      <c r="LY52" s="175"/>
      <c r="LZ52" s="175"/>
      <c r="MA52" s="175"/>
      <c r="MB52" s="175"/>
      <c r="MC52" s="175"/>
      <c r="MD52" s="175"/>
      <c r="ME52" s="175"/>
      <c r="MF52" s="175"/>
      <c r="MG52" s="175"/>
      <c r="MH52" s="175"/>
      <c r="MI52" s="175"/>
      <c r="MJ52" s="175"/>
      <c r="MK52" s="175"/>
      <c r="ML52" s="175"/>
      <c r="MM52" s="175"/>
      <c r="MN52" s="175"/>
      <c r="MO52" s="175"/>
      <c r="MP52" s="175"/>
      <c r="MQ52" s="175"/>
      <c r="MR52" s="175"/>
      <c r="MS52" s="175"/>
      <c r="MT52" s="175"/>
      <c r="MU52" s="175"/>
      <c r="MV52" s="175"/>
    </row>
    <row r="53" spans="1:360" s="19" customFormat="1" ht="29.25" customHeight="1" x14ac:dyDescent="0.2">
      <c r="A53" s="181">
        <v>46</v>
      </c>
      <c r="B53" s="182" t="s">
        <v>488</v>
      </c>
      <c r="C53" s="183" t="s">
        <v>481</v>
      </c>
      <c r="D53" s="184" t="s">
        <v>469</v>
      </c>
      <c r="E53" s="182" t="s">
        <v>469</v>
      </c>
      <c r="F53" s="181" t="s">
        <v>222</v>
      </c>
      <c r="G53" s="185">
        <v>16000</v>
      </c>
      <c r="H53" s="190">
        <v>0</v>
      </c>
      <c r="I53" s="185">
        <f t="shared" si="0"/>
        <v>16000</v>
      </c>
      <c r="J53" s="187">
        <v>0</v>
      </c>
      <c r="K53" s="191">
        <v>0</v>
      </c>
      <c r="L53" s="187">
        <v>0</v>
      </c>
      <c r="M53" s="187">
        <v>0</v>
      </c>
      <c r="N53" s="187">
        <v>0</v>
      </c>
      <c r="O53" s="185">
        <f t="shared" si="2"/>
        <v>16000</v>
      </c>
      <c r="P53" s="189" t="s">
        <v>486</v>
      </c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73"/>
      <c r="FT53" s="173"/>
      <c r="FU53" s="173"/>
      <c r="FV53" s="173"/>
      <c r="FW53" s="173"/>
      <c r="FX53" s="173"/>
      <c r="FY53" s="173"/>
      <c r="FZ53" s="173"/>
      <c r="GA53" s="173"/>
      <c r="GB53" s="173"/>
      <c r="GC53" s="173"/>
      <c r="GD53" s="173"/>
      <c r="GE53" s="173"/>
      <c r="GF53" s="173"/>
      <c r="GG53" s="173"/>
      <c r="GH53" s="173"/>
      <c r="GI53" s="173"/>
      <c r="GJ53" s="173"/>
      <c r="GK53" s="173"/>
      <c r="GL53" s="173"/>
      <c r="GM53" s="173"/>
      <c r="GN53" s="173"/>
      <c r="GO53" s="173"/>
      <c r="GP53" s="173"/>
      <c r="GQ53" s="173"/>
      <c r="GR53" s="173"/>
      <c r="GS53" s="173"/>
      <c r="GT53" s="173"/>
      <c r="GU53" s="173"/>
      <c r="GV53" s="173"/>
      <c r="GW53" s="173"/>
      <c r="GX53" s="173"/>
      <c r="GY53" s="173"/>
      <c r="GZ53" s="173"/>
      <c r="HA53" s="173"/>
      <c r="HB53" s="173"/>
      <c r="HC53" s="173"/>
      <c r="HD53" s="173"/>
      <c r="HE53" s="173"/>
      <c r="HF53" s="173"/>
      <c r="HG53" s="173"/>
      <c r="HH53" s="173"/>
      <c r="HI53" s="173"/>
      <c r="HJ53" s="173"/>
      <c r="HK53" s="173"/>
      <c r="HL53" s="173"/>
      <c r="HM53" s="173"/>
      <c r="HN53" s="173"/>
      <c r="HO53" s="173"/>
      <c r="HP53" s="173"/>
      <c r="HQ53" s="173"/>
      <c r="HR53" s="173"/>
      <c r="HS53" s="173"/>
      <c r="HT53" s="173"/>
      <c r="HU53" s="173"/>
      <c r="HV53" s="173"/>
      <c r="HW53" s="173"/>
      <c r="HX53" s="173"/>
      <c r="HY53" s="173"/>
      <c r="HZ53" s="173"/>
      <c r="IA53" s="173"/>
      <c r="IB53" s="173"/>
      <c r="IC53" s="173"/>
      <c r="ID53" s="173"/>
      <c r="IE53" s="173"/>
      <c r="IF53" s="173"/>
      <c r="IG53" s="173"/>
      <c r="IH53" s="173"/>
      <c r="II53" s="173"/>
      <c r="IJ53" s="173"/>
      <c r="IK53" s="173"/>
      <c r="IL53" s="173"/>
      <c r="IM53" s="173"/>
      <c r="IN53" s="173"/>
      <c r="IO53" s="173"/>
      <c r="IP53" s="173"/>
      <c r="IQ53" s="173"/>
      <c r="IR53" s="173"/>
      <c r="IS53" s="173"/>
      <c r="IT53" s="173"/>
      <c r="IU53" s="173"/>
      <c r="IV53" s="173"/>
      <c r="IW53" s="173"/>
      <c r="IX53" s="173"/>
      <c r="IY53" s="173"/>
      <c r="IZ53" s="173"/>
      <c r="JA53" s="173"/>
      <c r="JB53" s="173"/>
      <c r="JC53" s="173"/>
      <c r="JD53" s="173"/>
      <c r="JE53" s="173"/>
      <c r="JF53" s="173"/>
      <c r="JG53" s="173"/>
      <c r="JH53" s="173"/>
      <c r="JI53" s="173"/>
      <c r="JJ53" s="173"/>
      <c r="JK53" s="173"/>
      <c r="JL53" s="173"/>
      <c r="JM53" s="173"/>
      <c r="JN53" s="173"/>
      <c r="JO53" s="173"/>
      <c r="JP53" s="173"/>
      <c r="JQ53" s="173"/>
      <c r="JR53" s="173"/>
      <c r="JS53" s="173"/>
      <c r="JT53" s="173"/>
      <c r="JU53" s="173"/>
      <c r="JV53" s="173"/>
      <c r="JW53" s="173"/>
      <c r="JX53" s="173"/>
      <c r="JY53" s="173"/>
      <c r="JZ53" s="173"/>
      <c r="KA53" s="173"/>
      <c r="KB53" s="173"/>
      <c r="KC53" s="173"/>
      <c r="KD53" s="173"/>
      <c r="KE53" s="173"/>
      <c r="KF53" s="173"/>
      <c r="KG53" s="173"/>
      <c r="KH53" s="173"/>
      <c r="KI53" s="173"/>
      <c r="KJ53" s="173"/>
      <c r="KK53" s="173"/>
      <c r="KL53" s="173"/>
      <c r="KM53" s="173"/>
      <c r="KN53" s="173"/>
      <c r="KO53" s="173"/>
      <c r="KP53" s="173"/>
      <c r="KQ53" s="173"/>
      <c r="KR53" s="173"/>
      <c r="KS53" s="173"/>
      <c r="KT53" s="173"/>
      <c r="KU53" s="173"/>
      <c r="KV53" s="173"/>
      <c r="KW53" s="173"/>
      <c r="KX53" s="173"/>
      <c r="KY53" s="173"/>
      <c r="KZ53" s="173"/>
      <c r="LA53" s="173"/>
      <c r="LB53" s="173"/>
      <c r="LC53" s="173"/>
      <c r="LD53" s="173"/>
      <c r="LE53" s="173"/>
      <c r="LF53" s="173"/>
      <c r="LG53" s="173"/>
      <c r="LH53" s="173"/>
      <c r="LI53" s="173"/>
      <c r="LJ53" s="173"/>
      <c r="LK53" s="173"/>
      <c r="LL53" s="173"/>
      <c r="LM53" s="173"/>
      <c r="LN53" s="173"/>
      <c r="LO53" s="173"/>
      <c r="LP53" s="173"/>
      <c r="LQ53" s="173"/>
      <c r="LR53" s="173"/>
      <c r="LS53" s="173"/>
      <c r="LT53" s="173"/>
      <c r="LU53" s="173"/>
      <c r="LV53" s="173"/>
      <c r="LW53" s="173"/>
      <c r="LX53" s="173"/>
      <c r="LY53" s="173"/>
      <c r="LZ53" s="173"/>
      <c r="MA53" s="173"/>
      <c r="MB53" s="173"/>
      <c r="MC53" s="173"/>
      <c r="MD53" s="173"/>
      <c r="ME53" s="173"/>
      <c r="MF53" s="173"/>
      <c r="MG53" s="173"/>
      <c r="MH53" s="173"/>
      <c r="MI53" s="173"/>
      <c r="MJ53" s="173"/>
      <c r="MK53" s="173"/>
      <c r="ML53" s="173"/>
      <c r="MM53" s="173"/>
      <c r="MN53" s="173"/>
      <c r="MO53" s="173"/>
      <c r="MP53" s="173"/>
      <c r="MQ53" s="173"/>
      <c r="MR53" s="173"/>
      <c r="MS53" s="173"/>
      <c r="MT53" s="173"/>
      <c r="MU53" s="173"/>
      <c r="MV53" s="173"/>
    </row>
    <row r="54" spans="1:360" s="148" customFormat="1" ht="29.25" customHeight="1" x14ac:dyDescent="0.2">
      <c r="A54" s="181">
        <v>47</v>
      </c>
      <c r="B54" s="182" t="s">
        <v>499</v>
      </c>
      <c r="C54" s="183" t="s">
        <v>481</v>
      </c>
      <c r="D54" s="184" t="s">
        <v>479</v>
      </c>
      <c r="E54" s="182" t="s">
        <v>479</v>
      </c>
      <c r="F54" s="181" t="s">
        <v>222</v>
      </c>
      <c r="G54" s="185">
        <v>80000</v>
      </c>
      <c r="H54" s="190">
        <v>0</v>
      </c>
      <c r="I54" s="185">
        <f t="shared" ref="I54" si="3">+G54+H54</f>
        <v>80000</v>
      </c>
      <c r="J54" s="187">
        <v>0</v>
      </c>
      <c r="K54" s="193">
        <v>8582.8700000000008</v>
      </c>
      <c r="L54" s="187">
        <v>0</v>
      </c>
      <c r="M54" s="187">
        <v>0</v>
      </c>
      <c r="N54" s="185">
        <f t="shared" si="1"/>
        <v>8582.8700000000008</v>
      </c>
      <c r="O54" s="185">
        <f t="shared" ref="O54" si="4">+I54-N54</f>
        <v>71417.13</v>
      </c>
      <c r="P54" s="189" t="s">
        <v>486</v>
      </c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  <c r="GK54" s="175"/>
      <c r="GL54" s="175"/>
      <c r="GM54" s="175"/>
      <c r="GN54" s="175"/>
      <c r="GO54" s="175"/>
      <c r="GP54" s="175"/>
      <c r="GQ54" s="175"/>
      <c r="GR54" s="175"/>
      <c r="GS54" s="175"/>
      <c r="GT54" s="175"/>
      <c r="GU54" s="175"/>
      <c r="GV54" s="175"/>
      <c r="GW54" s="175"/>
      <c r="GX54" s="175"/>
      <c r="GY54" s="175"/>
      <c r="GZ54" s="175"/>
      <c r="HA54" s="175"/>
      <c r="HB54" s="175"/>
      <c r="HC54" s="175"/>
      <c r="HD54" s="175"/>
      <c r="HE54" s="175"/>
      <c r="HF54" s="175"/>
      <c r="HG54" s="175"/>
      <c r="HH54" s="175"/>
      <c r="HI54" s="175"/>
      <c r="HJ54" s="175"/>
      <c r="HK54" s="175"/>
      <c r="HL54" s="175"/>
      <c r="HM54" s="175"/>
      <c r="HN54" s="175"/>
      <c r="HO54" s="175"/>
      <c r="HP54" s="175"/>
      <c r="HQ54" s="175"/>
      <c r="HR54" s="175"/>
      <c r="HS54" s="175"/>
      <c r="HT54" s="175"/>
      <c r="HU54" s="175"/>
      <c r="HV54" s="175"/>
      <c r="HW54" s="175"/>
      <c r="HX54" s="175"/>
      <c r="HY54" s="175"/>
      <c r="HZ54" s="175"/>
      <c r="IA54" s="175"/>
      <c r="IB54" s="175"/>
      <c r="IC54" s="175"/>
      <c r="ID54" s="175"/>
      <c r="IE54" s="175"/>
      <c r="IF54" s="175"/>
      <c r="IG54" s="175"/>
      <c r="IH54" s="175"/>
      <c r="II54" s="175"/>
      <c r="IJ54" s="175"/>
      <c r="IK54" s="175"/>
      <c r="IL54" s="175"/>
      <c r="IM54" s="175"/>
      <c r="IN54" s="175"/>
      <c r="IO54" s="175"/>
      <c r="IP54" s="175"/>
      <c r="IQ54" s="175"/>
      <c r="IR54" s="175"/>
      <c r="IS54" s="175"/>
      <c r="IT54" s="175"/>
      <c r="IU54" s="175"/>
      <c r="IV54" s="175"/>
      <c r="IW54" s="175"/>
      <c r="IX54" s="175"/>
      <c r="IY54" s="175"/>
      <c r="IZ54" s="175"/>
      <c r="JA54" s="175"/>
      <c r="JB54" s="175"/>
      <c r="JC54" s="175"/>
      <c r="JD54" s="175"/>
      <c r="JE54" s="175"/>
      <c r="JF54" s="175"/>
      <c r="JG54" s="175"/>
      <c r="JH54" s="175"/>
      <c r="JI54" s="175"/>
      <c r="JJ54" s="175"/>
      <c r="JK54" s="175"/>
      <c r="JL54" s="175"/>
      <c r="JM54" s="175"/>
      <c r="JN54" s="175"/>
      <c r="JO54" s="175"/>
      <c r="JP54" s="175"/>
      <c r="JQ54" s="175"/>
      <c r="JR54" s="175"/>
      <c r="JS54" s="175"/>
      <c r="JT54" s="175"/>
      <c r="JU54" s="175"/>
      <c r="JV54" s="175"/>
      <c r="JW54" s="175"/>
      <c r="JX54" s="175"/>
      <c r="JY54" s="175"/>
      <c r="JZ54" s="175"/>
      <c r="KA54" s="175"/>
      <c r="KB54" s="175"/>
      <c r="KC54" s="175"/>
      <c r="KD54" s="175"/>
      <c r="KE54" s="175"/>
      <c r="KF54" s="175"/>
      <c r="KG54" s="175"/>
      <c r="KH54" s="175"/>
      <c r="KI54" s="175"/>
      <c r="KJ54" s="175"/>
      <c r="KK54" s="175"/>
      <c r="KL54" s="175"/>
      <c r="KM54" s="175"/>
      <c r="KN54" s="175"/>
      <c r="KO54" s="175"/>
      <c r="KP54" s="175"/>
      <c r="KQ54" s="175"/>
      <c r="KR54" s="175"/>
      <c r="KS54" s="175"/>
      <c r="KT54" s="175"/>
      <c r="KU54" s="175"/>
      <c r="KV54" s="175"/>
      <c r="KW54" s="175"/>
      <c r="KX54" s="175"/>
      <c r="KY54" s="175"/>
      <c r="KZ54" s="175"/>
      <c r="LA54" s="175"/>
      <c r="LB54" s="175"/>
      <c r="LC54" s="175"/>
      <c r="LD54" s="175"/>
      <c r="LE54" s="175"/>
      <c r="LF54" s="175"/>
      <c r="LG54" s="175"/>
      <c r="LH54" s="175"/>
      <c r="LI54" s="175"/>
      <c r="LJ54" s="175"/>
      <c r="LK54" s="175"/>
      <c r="LL54" s="175"/>
      <c r="LM54" s="175"/>
      <c r="LN54" s="175"/>
      <c r="LO54" s="175"/>
      <c r="LP54" s="175"/>
      <c r="LQ54" s="175"/>
      <c r="LR54" s="175"/>
      <c r="LS54" s="175"/>
      <c r="LT54" s="175"/>
      <c r="LU54" s="175"/>
      <c r="LV54" s="175"/>
      <c r="LW54" s="175"/>
      <c r="LX54" s="175"/>
      <c r="LY54" s="175"/>
      <c r="LZ54" s="175"/>
      <c r="MA54" s="175"/>
      <c r="MB54" s="175"/>
      <c r="MC54" s="175"/>
      <c r="MD54" s="175"/>
      <c r="ME54" s="175"/>
      <c r="MF54" s="175"/>
      <c r="MG54" s="175"/>
      <c r="MH54" s="175"/>
      <c r="MI54" s="175"/>
      <c r="MJ54" s="175"/>
      <c r="MK54" s="175"/>
      <c r="ML54" s="175"/>
      <c r="MM54" s="175"/>
      <c r="MN54" s="175"/>
      <c r="MO54" s="175"/>
      <c r="MP54" s="175"/>
      <c r="MQ54" s="175"/>
      <c r="MR54" s="175"/>
      <c r="MS54" s="175"/>
      <c r="MT54" s="175"/>
      <c r="MU54" s="175"/>
      <c r="MV54" s="175"/>
    </row>
    <row r="55" spans="1:360" s="136" customFormat="1" ht="29.25" customHeight="1" x14ac:dyDescent="0.2">
      <c r="A55" s="181">
        <v>48</v>
      </c>
      <c r="B55" s="182" t="s">
        <v>394</v>
      </c>
      <c r="C55" s="183" t="s">
        <v>481</v>
      </c>
      <c r="D55" s="184" t="s">
        <v>389</v>
      </c>
      <c r="E55" s="182" t="s">
        <v>389</v>
      </c>
      <c r="F55" s="181" t="s">
        <v>221</v>
      </c>
      <c r="G55" s="185">
        <v>12000</v>
      </c>
      <c r="H55" s="190">
        <v>0</v>
      </c>
      <c r="I55" s="185">
        <f t="shared" si="0"/>
        <v>12000</v>
      </c>
      <c r="J55" s="187">
        <v>0</v>
      </c>
      <c r="K55" s="191">
        <v>0</v>
      </c>
      <c r="L55" s="187">
        <v>0</v>
      </c>
      <c r="M55" s="187">
        <v>0</v>
      </c>
      <c r="N55" s="187">
        <v>0</v>
      </c>
      <c r="O55" s="185">
        <f t="shared" si="2"/>
        <v>12000</v>
      </c>
      <c r="P55" s="189" t="s">
        <v>486</v>
      </c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  <c r="EP55" s="173"/>
      <c r="EQ55" s="173"/>
      <c r="ER55" s="173"/>
      <c r="ES55" s="173"/>
      <c r="ET55" s="173"/>
      <c r="EU55" s="173"/>
      <c r="EV55" s="173"/>
      <c r="EW55" s="173"/>
      <c r="EX55" s="173"/>
      <c r="EY55" s="173"/>
      <c r="EZ55" s="173"/>
      <c r="FA55" s="173"/>
      <c r="FB55" s="173"/>
      <c r="FC55" s="173"/>
      <c r="FD55" s="173"/>
      <c r="FE55" s="173"/>
      <c r="FF55" s="173"/>
      <c r="FG55" s="173"/>
      <c r="FH55" s="173"/>
      <c r="FI55" s="173"/>
      <c r="FJ55" s="173"/>
      <c r="FK55" s="173"/>
      <c r="FL55" s="173"/>
      <c r="FM55" s="173"/>
      <c r="FN55" s="173"/>
      <c r="FO55" s="173"/>
      <c r="FP55" s="173"/>
      <c r="FQ55" s="173"/>
      <c r="FR55" s="173"/>
      <c r="FS55" s="173"/>
      <c r="FT55" s="173"/>
      <c r="FU55" s="173"/>
      <c r="FV55" s="173"/>
      <c r="FW55" s="173"/>
      <c r="FX55" s="173"/>
      <c r="FY55" s="173"/>
      <c r="FZ55" s="173"/>
      <c r="GA55" s="173"/>
      <c r="GB55" s="173"/>
      <c r="GC55" s="173"/>
      <c r="GD55" s="173"/>
      <c r="GE55" s="173"/>
      <c r="GF55" s="173"/>
      <c r="GG55" s="173"/>
      <c r="GH55" s="173"/>
      <c r="GI55" s="173"/>
      <c r="GJ55" s="173"/>
      <c r="GK55" s="173"/>
      <c r="GL55" s="173"/>
      <c r="GM55" s="173"/>
      <c r="GN55" s="173"/>
      <c r="GO55" s="173"/>
      <c r="GP55" s="173"/>
      <c r="GQ55" s="173"/>
      <c r="GR55" s="173"/>
      <c r="GS55" s="173"/>
      <c r="GT55" s="173"/>
      <c r="GU55" s="173"/>
      <c r="GV55" s="173"/>
      <c r="GW55" s="173"/>
      <c r="GX55" s="173"/>
      <c r="GY55" s="173"/>
      <c r="GZ55" s="173"/>
      <c r="HA55" s="173"/>
      <c r="HB55" s="173"/>
      <c r="HC55" s="173"/>
      <c r="HD55" s="173"/>
      <c r="HE55" s="173"/>
      <c r="HF55" s="173"/>
      <c r="HG55" s="173"/>
      <c r="HH55" s="173"/>
      <c r="HI55" s="173"/>
      <c r="HJ55" s="173"/>
      <c r="HK55" s="173"/>
      <c r="HL55" s="173"/>
      <c r="HM55" s="173"/>
      <c r="HN55" s="173"/>
      <c r="HO55" s="173"/>
      <c r="HP55" s="173"/>
      <c r="HQ55" s="173"/>
      <c r="HR55" s="173"/>
      <c r="HS55" s="173"/>
      <c r="HT55" s="173"/>
      <c r="HU55" s="173"/>
      <c r="HV55" s="173"/>
      <c r="HW55" s="173"/>
      <c r="HX55" s="173"/>
      <c r="HY55" s="173"/>
      <c r="HZ55" s="173"/>
      <c r="IA55" s="173"/>
      <c r="IB55" s="173"/>
      <c r="IC55" s="173"/>
      <c r="ID55" s="173"/>
      <c r="IE55" s="173"/>
      <c r="IF55" s="173"/>
      <c r="IG55" s="173"/>
      <c r="IH55" s="173"/>
      <c r="II55" s="173"/>
      <c r="IJ55" s="173"/>
      <c r="IK55" s="173"/>
      <c r="IL55" s="173"/>
      <c r="IM55" s="173"/>
      <c r="IN55" s="173"/>
      <c r="IO55" s="173"/>
      <c r="IP55" s="173"/>
      <c r="IQ55" s="173"/>
      <c r="IR55" s="173"/>
      <c r="IS55" s="173"/>
      <c r="IT55" s="173"/>
      <c r="IU55" s="173"/>
      <c r="IV55" s="173"/>
      <c r="IW55" s="173"/>
      <c r="IX55" s="173"/>
      <c r="IY55" s="173"/>
      <c r="IZ55" s="173"/>
      <c r="JA55" s="173"/>
      <c r="JB55" s="173"/>
      <c r="JC55" s="173"/>
      <c r="JD55" s="173"/>
      <c r="JE55" s="173"/>
      <c r="JF55" s="173"/>
      <c r="JG55" s="173"/>
      <c r="JH55" s="173"/>
      <c r="JI55" s="173"/>
      <c r="JJ55" s="173"/>
      <c r="JK55" s="173"/>
      <c r="JL55" s="173"/>
      <c r="JM55" s="173"/>
      <c r="JN55" s="173"/>
      <c r="JO55" s="173"/>
      <c r="JP55" s="173"/>
      <c r="JQ55" s="173"/>
      <c r="JR55" s="173"/>
      <c r="JS55" s="173"/>
      <c r="JT55" s="173"/>
      <c r="JU55" s="173"/>
      <c r="JV55" s="173"/>
      <c r="JW55" s="173"/>
      <c r="JX55" s="173"/>
      <c r="JY55" s="173"/>
      <c r="JZ55" s="173"/>
      <c r="KA55" s="173"/>
      <c r="KB55" s="173"/>
      <c r="KC55" s="173"/>
      <c r="KD55" s="173"/>
      <c r="KE55" s="173"/>
      <c r="KF55" s="173"/>
      <c r="KG55" s="173"/>
      <c r="KH55" s="173"/>
      <c r="KI55" s="173"/>
      <c r="KJ55" s="173"/>
      <c r="KK55" s="173"/>
      <c r="KL55" s="173"/>
      <c r="KM55" s="173"/>
      <c r="KN55" s="173"/>
      <c r="KO55" s="173"/>
      <c r="KP55" s="173"/>
      <c r="KQ55" s="173"/>
      <c r="KR55" s="173"/>
      <c r="KS55" s="173"/>
      <c r="KT55" s="173"/>
      <c r="KU55" s="173"/>
      <c r="KV55" s="173"/>
      <c r="KW55" s="173"/>
      <c r="KX55" s="173"/>
      <c r="KY55" s="173"/>
      <c r="KZ55" s="173"/>
      <c r="LA55" s="173"/>
      <c r="LB55" s="173"/>
      <c r="LC55" s="173"/>
      <c r="LD55" s="173"/>
      <c r="LE55" s="173"/>
      <c r="LF55" s="173"/>
      <c r="LG55" s="173"/>
      <c r="LH55" s="173"/>
      <c r="LI55" s="173"/>
      <c r="LJ55" s="173"/>
      <c r="LK55" s="173"/>
      <c r="LL55" s="173"/>
      <c r="LM55" s="173"/>
      <c r="LN55" s="173"/>
      <c r="LO55" s="173"/>
      <c r="LP55" s="173"/>
      <c r="LQ55" s="173"/>
      <c r="LR55" s="173"/>
      <c r="LS55" s="173"/>
      <c r="LT55" s="173"/>
      <c r="LU55" s="173"/>
      <c r="LV55" s="173"/>
      <c r="LW55" s="173"/>
      <c r="LX55" s="173"/>
      <c r="LY55" s="173"/>
      <c r="LZ55" s="173"/>
      <c r="MA55" s="173"/>
      <c r="MB55" s="173"/>
      <c r="MC55" s="173"/>
      <c r="MD55" s="173"/>
      <c r="ME55" s="173"/>
      <c r="MF55" s="173"/>
      <c r="MG55" s="173"/>
      <c r="MH55" s="173"/>
      <c r="MI55" s="173"/>
      <c r="MJ55" s="173"/>
      <c r="MK55" s="173"/>
      <c r="ML55" s="173"/>
      <c r="MM55" s="173"/>
      <c r="MN55" s="173"/>
      <c r="MO55" s="173"/>
      <c r="MP55" s="173"/>
      <c r="MQ55" s="173"/>
      <c r="MR55" s="173"/>
      <c r="MS55" s="173"/>
      <c r="MT55" s="173"/>
      <c r="MU55" s="173"/>
      <c r="MV55" s="173"/>
    </row>
    <row r="56" spans="1:360" s="138" customFormat="1" ht="29.25" customHeight="1" x14ac:dyDescent="0.2">
      <c r="A56" s="181">
        <v>49</v>
      </c>
      <c r="B56" s="182" t="s">
        <v>423</v>
      </c>
      <c r="C56" s="183" t="s">
        <v>504</v>
      </c>
      <c r="D56" s="183" t="s">
        <v>10</v>
      </c>
      <c r="E56" s="182" t="s">
        <v>389</v>
      </c>
      <c r="F56" s="181" t="s">
        <v>222</v>
      </c>
      <c r="G56" s="185">
        <v>24000</v>
      </c>
      <c r="H56" s="190">
        <v>0</v>
      </c>
      <c r="I56" s="185">
        <f t="shared" si="0"/>
        <v>24000</v>
      </c>
      <c r="J56" s="187">
        <v>0</v>
      </c>
      <c r="K56" s="191">
        <v>0</v>
      </c>
      <c r="L56" s="187">
        <v>0</v>
      </c>
      <c r="M56" s="185">
        <v>11745.79</v>
      </c>
      <c r="N56" s="185">
        <f t="shared" si="1"/>
        <v>11745.79</v>
      </c>
      <c r="O56" s="185">
        <f t="shared" si="2"/>
        <v>12254.21</v>
      </c>
      <c r="P56" s="189" t="s">
        <v>486</v>
      </c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  <c r="EN56" s="174"/>
      <c r="EO56" s="174"/>
      <c r="EP56" s="174"/>
      <c r="EQ56" s="174"/>
      <c r="ER56" s="174"/>
      <c r="ES56" s="174"/>
      <c r="ET56" s="174"/>
      <c r="EU56" s="174"/>
      <c r="EV56" s="174"/>
      <c r="EW56" s="174"/>
      <c r="EX56" s="174"/>
      <c r="EY56" s="174"/>
      <c r="EZ56" s="174"/>
      <c r="FA56" s="174"/>
      <c r="FB56" s="174"/>
      <c r="FC56" s="174"/>
      <c r="FD56" s="174"/>
      <c r="FE56" s="174"/>
      <c r="FF56" s="174"/>
      <c r="FG56" s="174"/>
      <c r="FH56" s="174"/>
      <c r="FI56" s="174"/>
      <c r="FJ56" s="174"/>
      <c r="FK56" s="174"/>
      <c r="FL56" s="174"/>
      <c r="FM56" s="174"/>
      <c r="FN56" s="174"/>
      <c r="FO56" s="174"/>
      <c r="FP56" s="174"/>
      <c r="FQ56" s="174"/>
      <c r="FR56" s="174"/>
      <c r="FS56" s="174"/>
      <c r="FT56" s="174"/>
      <c r="FU56" s="174"/>
      <c r="FV56" s="174"/>
      <c r="FW56" s="174"/>
      <c r="FX56" s="174"/>
      <c r="FY56" s="174"/>
      <c r="FZ56" s="174"/>
      <c r="GA56" s="174"/>
      <c r="GB56" s="174"/>
      <c r="GC56" s="174"/>
      <c r="GD56" s="174"/>
      <c r="GE56" s="174"/>
      <c r="GF56" s="174"/>
      <c r="GG56" s="174"/>
      <c r="GH56" s="174"/>
      <c r="GI56" s="174"/>
      <c r="GJ56" s="174"/>
      <c r="GK56" s="174"/>
      <c r="GL56" s="174"/>
      <c r="GM56" s="174"/>
      <c r="GN56" s="174"/>
      <c r="GO56" s="174"/>
      <c r="GP56" s="174"/>
      <c r="GQ56" s="174"/>
      <c r="GR56" s="174"/>
      <c r="GS56" s="174"/>
      <c r="GT56" s="174"/>
      <c r="GU56" s="174"/>
      <c r="GV56" s="174"/>
      <c r="GW56" s="174"/>
      <c r="GX56" s="174"/>
      <c r="GY56" s="174"/>
      <c r="GZ56" s="174"/>
      <c r="HA56" s="174"/>
      <c r="HB56" s="174"/>
      <c r="HC56" s="174"/>
      <c r="HD56" s="174"/>
      <c r="HE56" s="174"/>
      <c r="HF56" s="174"/>
      <c r="HG56" s="174"/>
      <c r="HH56" s="174"/>
      <c r="HI56" s="174"/>
      <c r="HJ56" s="174"/>
      <c r="HK56" s="174"/>
      <c r="HL56" s="174"/>
      <c r="HM56" s="174"/>
      <c r="HN56" s="174"/>
      <c r="HO56" s="174"/>
      <c r="HP56" s="174"/>
      <c r="HQ56" s="174"/>
      <c r="HR56" s="174"/>
      <c r="HS56" s="174"/>
      <c r="HT56" s="174"/>
      <c r="HU56" s="174"/>
      <c r="HV56" s="174"/>
      <c r="HW56" s="174"/>
      <c r="HX56" s="174"/>
      <c r="HY56" s="174"/>
      <c r="HZ56" s="174"/>
      <c r="IA56" s="174"/>
      <c r="IB56" s="174"/>
      <c r="IC56" s="174"/>
      <c r="ID56" s="174"/>
      <c r="IE56" s="174"/>
      <c r="IF56" s="174"/>
      <c r="IG56" s="174"/>
      <c r="IH56" s="174"/>
      <c r="II56" s="174"/>
      <c r="IJ56" s="174"/>
      <c r="IK56" s="174"/>
      <c r="IL56" s="174"/>
      <c r="IM56" s="174"/>
      <c r="IN56" s="174"/>
      <c r="IO56" s="174"/>
      <c r="IP56" s="174"/>
      <c r="IQ56" s="174"/>
      <c r="IR56" s="174"/>
      <c r="IS56" s="174"/>
      <c r="IT56" s="174"/>
      <c r="IU56" s="174"/>
      <c r="IV56" s="174"/>
      <c r="IW56" s="174"/>
      <c r="IX56" s="174"/>
      <c r="IY56" s="174"/>
      <c r="IZ56" s="174"/>
      <c r="JA56" s="174"/>
      <c r="JB56" s="174"/>
      <c r="JC56" s="174"/>
      <c r="JD56" s="174"/>
      <c r="JE56" s="174"/>
      <c r="JF56" s="174"/>
      <c r="JG56" s="174"/>
      <c r="JH56" s="174"/>
      <c r="JI56" s="174"/>
      <c r="JJ56" s="174"/>
      <c r="JK56" s="174"/>
      <c r="JL56" s="174"/>
      <c r="JM56" s="174"/>
      <c r="JN56" s="174"/>
      <c r="JO56" s="174"/>
      <c r="JP56" s="174"/>
      <c r="JQ56" s="174"/>
      <c r="JR56" s="174"/>
      <c r="JS56" s="174"/>
      <c r="JT56" s="174"/>
      <c r="JU56" s="174"/>
      <c r="JV56" s="174"/>
      <c r="JW56" s="174"/>
      <c r="JX56" s="174"/>
      <c r="JY56" s="174"/>
      <c r="JZ56" s="174"/>
      <c r="KA56" s="174"/>
      <c r="KB56" s="174"/>
      <c r="KC56" s="174"/>
      <c r="KD56" s="174"/>
      <c r="KE56" s="174"/>
      <c r="KF56" s="174"/>
      <c r="KG56" s="174"/>
      <c r="KH56" s="174"/>
      <c r="KI56" s="174"/>
      <c r="KJ56" s="174"/>
      <c r="KK56" s="174"/>
      <c r="KL56" s="174"/>
      <c r="KM56" s="174"/>
      <c r="KN56" s="174"/>
      <c r="KO56" s="174"/>
      <c r="KP56" s="174"/>
      <c r="KQ56" s="174"/>
      <c r="KR56" s="174"/>
      <c r="KS56" s="174"/>
      <c r="KT56" s="174"/>
      <c r="KU56" s="174"/>
      <c r="KV56" s="174"/>
      <c r="KW56" s="174"/>
      <c r="KX56" s="174"/>
      <c r="KY56" s="174"/>
      <c r="KZ56" s="174"/>
      <c r="LA56" s="174"/>
      <c r="LB56" s="174"/>
      <c r="LC56" s="174"/>
      <c r="LD56" s="174"/>
      <c r="LE56" s="174"/>
      <c r="LF56" s="174"/>
      <c r="LG56" s="174"/>
      <c r="LH56" s="174"/>
      <c r="LI56" s="174"/>
      <c r="LJ56" s="174"/>
      <c r="LK56" s="174"/>
      <c r="LL56" s="174"/>
      <c r="LM56" s="174"/>
      <c r="LN56" s="174"/>
      <c r="LO56" s="174"/>
      <c r="LP56" s="174"/>
      <c r="LQ56" s="174"/>
      <c r="LR56" s="174"/>
      <c r="LS56" s="174"/>
      <c r="LT56" s="174"/>
      <c r="LU56" s="174"/>
      <c r="LV56" s="174"/>
      <c r="LW56" s="174"/>
      <c r="LX56" s="174"/>
      <c r="LY56" s="174"/>
      <c r="LZ56" s="174"/>
      <c r="MA56" s="174"/>
      <c r="MB56" s="174"/>
      <c r="MC56" s="174"/>
      <c r="MD56" s="174"/>
      <c r="ME56" s="174"/>
      <c r="MF56" s="174"/>
      <c r="MG56" s="174"/>
      <c r="MH56" s="174"/>
      <c r="MI56" s="174"/>
      <c r="MJ56" s="174"/>
      <c r="MK56" s="174"/>
      <c r="ML56" s="174"/>
      <c r="MM56" s="174"/>
      <c r="MN56" s="174"/>
      <c r="MO56" s="174"/>
      <c r="MP56" s="174"/>
      <c r="MQ56" s="174"/>
      <c r="MR56" s="174"/>
      <c r="MS56" s="174"/>
      <c r="MT56" s="174"/>
      <c r="MU56" s="174"/>
      <c r="MV56" s="174"/>
    </row>
    <row r="57" spans="1:360" s="138" customFormat="1" ht="29.25" customHeight="1" x14ac:dyDescent="0.2">
      <c r="A57" s="181">
        <v>50</v>
      </c>
      <c r="B57" s="194" t="s">
        <v>448</v>
      </c>
      <c r="C57" s="195" t="s">
        <v>503</v>
      </c>
      <c r="D57" s="195" t="s">
        <v>10</v>
      </c>
      <c r="E57" s="194" t="s">
        <v>389</v>
      </c>
      <c r="F57" s="196" t="s">
        <v>222</v>
      </c>
      <c r="G57" s="197">
        <v>24000</v>
      </c>
      <c r="H57" s="198">
        <v>0</v>
      </c>
      <c r="I57" s="197">
        <f>+G57+H57</f>
        <v>24000</v>
      </c>
      <c r="J57" s="199">
        <v>0</v>
      </c>
      <c r="K57" s="200">
        <v>0</v>
      </c>
      <c r="L57" s="199">
        <v>0</v>
      </c>
      <c r="M57" s="197">
        <v>14046.51</v>
      </c>
      <c r="N57" s="185">
        <f t="shared" si="1"/>
        <v>14046.51</v>
      </c>
      <c r="O57" s="197">
        <f>+I57-N57</f>
        <v>9953.49</v>
      </c>
      <c r="P57" s="189" t="s">
        <v>486</v>
      </c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  <c r="EN57" s="174"/>
      <c r="EO57" s="174"/>
      <c r="EP57" s="174"/>
      <c r="EQ57" s="174"/>
      <c r="ER57" s="174"/>
      <c r="ES57" s="174"/>
      <c r="ET57" s="174"/>
      <c r="EU57" s="174"/>
      <c r="EV57" s="174"/>
      <c r="EW57" s="174"/>
      <c r="EX57" s="174"/>
      <c r="EY57" s="174"/>
      <c r="EZ57" s="174"/>
      <c r="FA57" s="174"/>
      <c r="FB57" s="174"/>
      <c r="FC57" s="174"/>
      <c r="FD57" s="174"/>
      <c r="FE57" s="174"/>
      <c r="FF57" s="174"/>
      <c r="FG57" s="174"/>
      <c r="FH57" s="174"/>
      <c r="FI57" s="174"/>
      <c r="FJ57" s="174"/>
      <c r="FK57" s="174"/>
      <c r="FL57" s="174"/>
      <c r="FM57" s="174"/>
      <c r="FN57" s="174"/>
      <c r="FO57" s="174"/>
      <c r="FP57" s="174"/>
      <c r="FQ57" s="174"/>
      <c r="FR57" s="174"/>
      <c r="FS57" s="174"/>
      <c r="FT57" s="174"/>
      <c r="FU57" s="174"/>
      <c r="FV57" s="174"/>
      <c r="FW57" s="174"/>
      <c r="FX57" s="174"/>
      <c r="FY57" s="174"/>
      <c r="FZ57" s="174"/>
      <c r="GA57" s="174"/>
      <c r="GB57" s="174"/>
      <c r="GC57" s="174"/>
      <c r="GD57" s="174"/>
      <c r="GE57" s="174"/>
      <c r="GF57" s="174"/>
      <c r="GG57" s="174"/>
      <c r="GH57" s="174"/>
      <c r="GI57" s="174"/>
      <c r="GJ57" s="174"/>
      <c r="GK57" s="174"/>
      <c r="GL57" s="174"/>
      <c r="GM57" s="174"/>
      <c r="GN57" s="174"/>
      <c r="GO57" s="174"/>
      <c r="GP57" s="174"/>
      <c r="GQ57" s="174"/>
      <c r="GR57" s="174"/>
      <c r="GS57" s="174"/>
      <c r="GT57" s="174"/>
      <c r="GU57" s="174"/>
      <c r="GV57" s="174"/>
      <c r="GW57" s="174"/>
      <c r="GX57" s="174"/>
      <c r="GY57" s="174"/>
      <c r="GZ57" s="174"/>
      <c r="HA57" s="174"/>
      <c r="HB57" s="174"/>
      <c r="HC57" s="174"/>
      <c r="HD57" s="174"/>
      <c r="HE57" s="174"/>
      <c r="HF57" s="174"/>
      <c r="HG57" s="174"/>
      <c r="HH57" s="174"/>
      <c r="HI57" s="174"/>
      <c r="HJ57" s="174"/>
      <c r="HK57" s="174"/>
      <c r="HL57" s="174"/>
      <c r="HM57" s="174"/>
      <c r="HN57" s="174"/>
      <c r="HO57" s="174"/>
      <c r="HP57" s="174"/>
      <c r="HQ57" s="174"/>
      <c r="HR57" s="174"/>
      <c r="HS57" s="174"/>
      <c r="HT57" s="174"/>
      <c r="HU57" s="174"/>
      <c r="HV57" s="174"/>
      <c r="HW57" s="174"/>
      <c r="HX57" s="174"/>
      <c r="HY57" s="174"/>
      <c r="HZ57" s="174"/>
      <c r="IA57" s="174"/>
      <c r="IB57" s="174"/>
      <c r="IC57" s="174"/>
      <c r="ID57" s="174"/>
      <c r="IE57" s="174"/>
      <c r="IF57" s="174"/>
      <c r="IG57" s="174"/>
      <c r="IH57" s="174"/>
      <c r="II57" s="174"/>
      <c r="IJ57" s="174"/>
      <c r="IK57" s="174"/>
      <c r="IL57" s="174"/>
      <c r="IM57" s="174"/>
      <c r="IN57" s="174"/>
      <c r="IO57" s="174"/>
      <c r="IP57" s="174"/>
      <c r="IQ57" s="174"/>
      <c r="IR57" s="174"/>
      <c r="IS57" s="174"/>
      <c r="IT57" s="174"/>
      <c r="IU57" s="174"/>
      <c r="IV57" s="174"/>
      <c r="IW57" s="174"/>
      <c r="IX57" s="174"/>
      <c r="IY57" s="174"/>
      <c r="IZ57" s="174"/>
      <c r="JA57" s="174"/>
      <c r="JB57" s="174"/>
      <c r="JC57" s="174"/>
      <c r="JD57" s="174"/>
      <c r="JE57" s="174"/>
      <c r="JF57" s="174"/>
      <c r="JG57" s="174"/>
      <c r="JH57" s="174"/>
      <c r="JI57" s="174"/>
      <c r="JJ57" s="174"/>
      <c r="JK57" s="174"/>
      <c r="JL57" s="174"/>
      <c r="JM57" s="174"/>
      <c r="JN57" s="174"/>
      <c r="JO57" s="174"/>
      <c r="JP57" s="174"/>
      <c r="JQ57" s="174"/>
      <c r="JR57" s="174"/>
      <c r="JS57" s="174"/>
      <c r="JT57" s="174"/>
      <c r="JU57" s="174"/>
      <c r="JV57" s="174"/>
      <c r="JW57" s="174"/>
      <c r="JX57" s="174"/>
      <c r="JY57" s="174"/>
      <c r="JZ57" s="174"/>
      <c r="KA57" s="174"/>
      <c r="KB57" s="174"/>
      <c r="KC57" s="174"/>
      <c r="KD57" s="174"/>
      <c r="KE57" s="174"/>
      <c r="KF57" s="174"/>
      <c r="KG57" s="174"/>
      <c r="KH57" s="174"/>
      <c r="KI57" s="174"/>
      <c r="KJ57" s="174"/>
      <c r="KK57" s="174"/>
      <c r="KL57" s="174"/>
      <c r="KM57" s="174"/>
      <c r="KN57" s="174"/>
      <c r="KO57" s="174"/>
      <c r="KP57" s="174"/>
      <c r="KQ57" s="174"/>
      <c r="KR57" s="174"/>
      <c r="KS57" s="174"/>
      <c r="KT57" s="174"/>
      <c r="KU57" s="174"/>
      <c r="KV57" s="174"/>
      <c r="KW57" s="174"/>
      <c r="KX57" s="174"/>
      <c r="KY57" s="174"/>
      <c r="KZ57" s="174"/>
      <c r="LA57" s="174"/>
      <c r="LB57" s="174"/>
      <c r="LC57" s="174"/>
      <c r="LD57" s="174"/>
      <c r="LE57" s="174"/>
      <c r="LF57" s="174"/>
      <c r="LG57" s="174"/>
      <c r="LH57" s="174"/>
      <c r="LI57" s="174"/>
      <c r="LJ57" s="174"/>
      <c r="LK57" s="174"/>
      <c r="LL57" s="174"/>
      <c r="LM57" s="174"/>
      <c r="LN57" s="174"/>
      <c r="LO57" s="174"/>
      <c r="LP57" s="174"/>
      <c r="LQ57" s="174"/>
      <c r="LR57" s="174"/>
      <c r="LS57" s="174"/>
      <c r="LT57" s="174"/>
      <c r="LU57" s="174"/>
      <c r="LV57" s="174"/>
      <c r="LW57" s="174"/>
      <c r="LX57" s="174"/>
      <c r="LY57" s="174"/>
      <c r="LZ57" s="174"/>
      <c r="MA57" s="174"/>
      <c r="MB57" s="174"/>
      <c r="MC57" s="174"/>
      <c r="MD57" s="174"/>
      <c r="ME57" s="174"/>
      <c r="MF57" s="174"/>
      <c r="MG57" s="174"/>
      <c r="MH57" s="174"/>
      <c r="MI57" s="174"/>
      <c r="MJ57" s="174"/>
      <c r="MK57" s="174"/>
      <c r="ML57" s="174"/>
      <c r="MM57" s="174"/>
      <c r="MN57" s="174"/>
      <c r="MO57" s="174"/>
      <c r="MP57" s="174"/>
      <c r="MQ57" s="174"/>
      <c r="MR57" s="174"/>
      <c r="MS57" s="174"/>
      <c r="MT57" s="174"/>
      <c r="MU57" s="174"/>
      <c r="MV57" s="174"/>
    </row>
    <row r="58" spans="1:360" s="19" customFormat="1" ht="29.25" customHeight="1" x14ac:dyDescent="0.2">
      <c r="A58" s="181">
        <v>51</v>
      </c>
      <c r="B58" s="182" t="s">
        <v>425</v>
      </c>
      <c r="C58" s="183" t="s">
        <v>482</v>
      </c>
      <c r="D58" s="184" t="s">
        <v>433</v>
      </c>
      <c r="E58" s="182" t="s">
        <v>433</v>
      </c>
      <c r="F58" s="181" t="s">
        <v>222</v>
      </c>
      <c r="G58" s="185">
        <v>150000</v>
      </c>
      <c r="H58" s="190">
        <v>0</v>
      </c>
      <c r="I58" s="185">
        <f t="shared" si="0"/>
        <v>150000</v>
      </c>
      <c r="J58" s="187">
        <v>0</v>
      </c>
      <c r="K58" s="188">
        <v>26082.87</v>
      </c>
      <c r="L58" s="187">
        <v>0</v>
      </c>
      <c r="M58" s="192">
        <v>17175.259999999998</v>
      </c>
      <c r="N58" s="185">
        <f t="shared" si="1"/>
        <v>43258.13</v>
      </c>
      <c r="O58" s="185">
        <f t="shared" si="2"/>
        <v>106741.87</v>
      </c>
      <c r="P58" s="189" t="s">
        <v>486</v>
      </c>
      <c r="Q58" s="173" t="s">
        <v>492</v>
      </c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73"/>
      <c r="FE58" s="173"/>
      <c r="FF58" s="173"/>
      <c r="FG58" s="173"/>
      <c r="FH58" s="173"/>
      <c r="FI58" s="173"/>
      <c r="FJ58" s="173"/>
      <c r="FK58" s="173"/>
      <c r="FL58" s="173"/>
      <c r="FM58" s="173"/>
      <c r="FN58" s="173"/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3"/>
      <c r="GI58" s="173"/>
      <c r="GJ58" s="173"/>
      <c r="GK58" s="173"/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173"/>
      <c r="GZ58" s="173"/>
      <c r="HA58" s="173"/>
      <c r="HB58" s="173"/>
      <c r="HC58" s="173"/>
      <c r="HD58" s="173"/>
      <c r="HE58" s="173"/>
      <c r="HF58" s="173"/>
      <c r="HG58" s="173"/>
      <c r="HH58" s="173"/>
      <c r="HI58" s="173"/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B58" s="173"/>
      <c r="IC58" s="173"/>
      <c r="ID58" s="173"/>
      <c r="IE58" s="173"/>
      <c r="IF58" s="173"/>
      <c r="IG58" s="173"/>
      <c r="IH58" s="173"/>
      <c r="II58" s="173"/>
      <c r="IJ58" s="173"/>
      <c r="IK58" s="173"/>
      <c r="IL58" s="173"/>
      <c r="IM58" s="173"/>
      <c r="IN58" s="173"/>
      <c r="IO58" s="173"/>
      <c r="IP58" s="173"/>
      <c r="IQ58" s="173"/>
      <c r="IR58" s="173"/>
      <c r="IS58" s="173"/>
      <c r="IT58" s="173"/>
      <c r="IU58" s="173"/>
      <c r="IV58" s="173"/>
      <c r="IW58" s="173"/>
      <c r="IX58" s="173"/>
      <c r="IY58" s="173"/>
      <c r="IZ58" s="173"/>
      <c r="JA58" s="173"/>
      <c r="JB58" s="173"/>
      <c r="JC58" s="173"/>
      <c r="JD58" s="173"/>
      <c r="JE58" s="173"/>
      <c r="JF58" s="173"/>
      <c r="JG58" s="173"/>
      <c r="JH58" s="173"/>
      <c r="JI58" s="173"/>
      <c r="JJ58" s="173"/>
      <c r="JK58" s="173"/>
      <c r="JL58" s="173"/>
      <c r="JM58" s="173"/>
      <c r="JN58" s="173"/>
      <c r="JO58" s="173"/>
      <c r="JP58" s="173"/>
      <c r="JQ58" s="173"/>
      <c r="JR58" s="173"/>
      <c r="JS58" s="173"/>
      <c r="JT58" s="173"/>
      <c r="JU58" s="173"/>
      <c r="JV58" s="173"/>
      <c r="JW58" s="173"/>
      <c r="JX58" s="173"/>
      <c r="JY58" s="173"/>
      <c r="JZ58" s="173"/>
      <c r="KA58" s="173"/>
      <c r="KB58" s="173"/>
      <c r="KC58" s="173"/>
      <c r="KD58" s="173"/>
      <c r="KE58" s="173"/>
      <c r="KF58" s="173"/>
      <c r="KG58" s="173"/>
      <c r="KH58" s="173"/>
      <c r="KI58" s="173"/>
      <c r="KJ58" s="173"/>
      <c r="KK58" s="173"/>
      <c r="KL58" s="173"/>
      <c r="KM58" s="173"/>
      <c r="KN58" s="173"/>
      <c r="KO58" s="173"/>
      <c r="KP58" s="173"/>
      <c r="KQ58" s="173"/>
      <c r="KR58" s="173"/>
      <c r="KS58" s="173"/>
      <c r="KT58" s="173"/>
      <c r="KU58" s="173"/>
      <c r="KV58" s="173"/>
      <c r="KW58" s="173"/>
      <c r="KX58" s="173"/>
      <c r="KY58" s="173"/>
      <c r="KZ58" s="173"/>
      <c r="LA58" s="173"/>
      <c r="LB58" s="173"/>
      <c r="LC58" s="173"/>
      <c r="LD58" s="173"/>
      <c r="LE58" s="173"/>
      <c r="LF58" s="173"/>
      <c r="LG58" s="173"/>
      <c r="LH58" s="173"/>
      <c r="LI58" s="173"/>
      <c r="LJ58" s="173"/>
      <c r="LK58" s="173"/>
      <c r="LL58" s="173"/>
      <c r="LM58" s="173"/>
      <c r="LN58" s="173"/>
      <c r="LO58" s="173"/>
      <c r="LP58" s="173"/>
      <c r="LQ58" s="173"/>
      <c r="LR58" s="173"/>
      <c r="LS58" s="173"/>
      <c r="LT58" s="173"/>
      <c r="LU58" s="173"/>
      <c r="LV58" s="173"/>
      <c r="LW58" s="173"/>
      <c r="LX58" s="173"/>
      <c r="LY58" s="173"/>
      <c r="LZ58" s="173"/>
      <c r="MA58" s="173"/>
      <c r="MB58" s="173"/>
      <c r="MC58" s="173"/>
      <c r="MD58" s="173"/>
      <c r="ME58" s="173"/>
      <c r="MF58" s="173"/>
      <c r="MG58" s="173"/>
      <c r="MH58" s="173"/>
      <c r="MI58" s="173"/>
      <c r="MJ58" s="173"/>
      <c r="MK58" s="173"/>
      <c r="ML58" s="173"/>
      <c r="MM58" s="173"/>
      <c r="MN58" s="173"/>
      <c r="MO58" s="173"/>
      <c r="MP58" s="173"/>
      <c r="MQ58" s="173"/>
      <c r="MR58" s="173"/>
      <c r="MS58" s="173"/>
      <c r="MT58" s="173"/>
      <c r="MU58" s="173"/>
      <c r="MV58" s="173"/>
    </row>
    <row r="59" spans="1:360" s="19" customFormat="1" ht="29.25" customHeight="1" x14ac:dyDescent="0.2">
      <c r="A59" s="181">
        <v>52</v>
      </c>
      <c r="B59" s="182" t="s">
        <v>426</v>
      </c>
      <c r="C59" s="183" t="s">
        <v>482</v>
      </c>
      <c r="D59" s="184" t="s">
        <v>389</v>
      </c>
      <c r="E59" s="182" t="s">
        <v>389</v>
      </c>
      <c r="F59" s="181" t="s">
        <v>221</v>
      </c>
      <c r="G59" s="185">
        <v>10000</v>
      </c>
      <c r="H59" s="190">
        <v>0</v>
      </c>
      <c r="I59" s="185">
        <f t="shared" si="0"/>
        <v>10000</v>
      </c>
      <c r="J59" s="187">
        <v>0</v>
      </c>
      <c r="K59" s="191">
        <v>0</v>
      </c>
      <c r="L59" s="187">
        <v>0</v>
      </c>
      <c r="M59" s="187">
        <v>0</v>
      </c>
      <c r="N59" s="187">
        <v>0</v>
      </c>
      <c r="O59" s="185">
        <f t="shared" si="2"/>
        <v>10000</v>
      </c>
      <c r="P59" s="189" t="s">
        <v>486</v>
      </c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3"/>
      <c r="HC59" s="173"/>
      <c r="HD59" s="173"/>
      <c r="HE59" s="173"/>
      <c r="HF59" s="173"/>
      <c r="HG59" s="173"/>
      <c r="HH59" s="173"/>
      <c r="HI59" s="173"/>
      <c r="HJ59" s="173"/>
      <c r="HK59" s="173"/>
      <c r="HL59" s="173"/>
      <c r="HM59" s="173"/>
      <c r="HN59" s="173"/>
      <c r="HO59" s="173"/>
      <c r="HP59" s="173"/>
      <c r="HQ59" s="173"/>
      <c r="HR59" s="173"/>
      <c r="HS59" s="173"/>
      <c r="HT59" s="173"/>
      <c r="HU59" s="173"/>
      <c r="HV59" s="173"/>
      <c r="HW59" s="173"/>
      <c r="HX59" s="173"/>
      <c r="HY59" s="173"/>
      <c r="HZ59" s="173"/>
      <c r="IA59" s="173"/>
      <c r="IB59" s="173"/>
      <c r="IC59" s="173"/>
      <c r="ID59" s="173"/>
      <c r="IE59" s="173"/>
      <c r="IF59" s="173"/>
      <c r="IG59" s="173"/>
      <c r="IH59" s="173"/>
      <c r="II59" s="173"/>
      <c r="IJ59" s="173"/>
      <c r="IK59" s="173"/>
      <c r="IL59" s="173"/>
      <c r="IM59" s="173"/>
      <c r="IN59" s="173"/>
      <c r="IO59" s="173"/>
      <c r="IP59" s="173"/>
      <c r="IQ59" s="173"/>
      <c r="IR59" s="173"/>
      <c r="IS59" s="173"/>
      <c r="IT59" s="173"/>
      <c r="IU59" s="173"/>
      <c r="IV59" s="173"/>
      <c r="IW59" s="173"/>
      <c r="IX59" s="173"/>
      <c r="IY59" s="173"/>
      <c r="IZ59" s="173"/>
      <c r="JA59" s="173"/>
      <c r="JB59" s="173"/>
      <c r="JC59" s="173"/>
      <c r="JD59" s="173"/>
      <c r="JE59" s="173"/>
      <c r="JF59" s="173"/>
      <c r="JG59" s="173"/>
      <c r="JH59" s="173"/>
      <c r="JI59" s="173"/>
      <c r="JJ59" s="173"/>
      <c r="JK59" s="173"/>
      <c r="JL59" s="173"/>
      <c r="JM59" s="173"/>
      <c r="JN59" s="173"/>
      <c r="JO59" s="173"/>
      <c r="JP59" s="173"/>
      <c r="JQ59" s="173"/>
      <c r="JR59" s="173"/>
      <c r="JS59" s="173"/>
      <c r="JT59" s="173"/>
      <c r="JU59" s="173"/>
      <c r="JV59" s="173"/>
      <c r="JW59" s="173"/>
      <c r="JX59" s="173"/>
      <c r="JY59" s="173"/>
      <c r="JZ59" s="173"/>
      <c r="KA59" s="173"/>
      <c r="KB59" s="173"/>
      <c r="KC59" s="173"/>
      <c r="KD59" s="173"/>
      <c r="KE59" s="173"/>
      <c r="KF59" s="173"/>
      <c r="KG59" s="173"/>
      <c r="KH59" s="173"/>
      <c r="KI59" s="173"/>
      <c r="KJ59" s="173"/>
      <c r="KK59" s="173"/>
      <c r="KL59" s="173"/>
      <c r="KM59" s="173"/>
      <c r="KN59" s="173"/>
      <c r="KO59" s="173"/>
      <c r="KP59" s="173"/>
      <c r="KQ59" s="173"/>
      <c r="KR59" s="173"/>
      <c r="KS59" s="173"/>
      <c r="KT59" s="173"/>
      <c r="KU59" s="173"/>
      <c r="KV59" s="173"/>
      <c r="KW59" s="173"/>
      <c r="KX59" s="173"/>
      <c r="KY59" s="173"/>
      <c r="KZ59" s="173"/>
      <c r="LA59" s="173"/>
      <c r="LB59" s="173"/>
      <c r="LC59" s="173"/>
      <c r="LD59" s="173"/>
      <c r="LE59" s="173"/>
      <c r="LF59" s="173"/>
      <c r="LG59" s="173"/>
      <c r="LH59" s="173"/>
      <c r="LI59" s="173"/>
      <c r="LJ59" s="173"/>
      <c r="LK59" s="173"/>
      <c r="LL59" s="173"/>
      <c r="LM59" s="173"/>
      <c r="LN59" s="173"/>
      <c r="LO59" s="173"/>
      <c r="LP59" s="173"/>
      <c r="LQ59" s="173"/>
      <c r="LR59" s="173"/>
      <c r="LS59" s="173"/>
      <c r="LT59" s="173"/>
      <c r="LU59" s="173"/>
      <c r="LV59" s="173"/>
      <c r="LW59" s="173"/>
      <c r="LX59" s="173"/>
      <c r="LY59" s="173"/>
      <c r="LZ59" s="173"/>
      <c r="MA59" s="173"/>
      <c r="MB59" s="173"/>
      <c r="MC59" s="173"/>
      <c r="MD59" s="173"/>
      <c r="ME59" s="173"/>
      <c r="MF59" s="173"/>
      <c r="MG59" s="173"/>
      <c r="MH59" s="173"/>
      <c r="MI59" s="173"/>
      <c r="MJ59" s="173"/>
      <c r="MK59" s="173"/>
      <c r="ML59" s="173"/>
      <c r="MM59" s="173"/>
      <c r="MN59" s="173"/>
      <c r="MO59" s="173"/>
      <c r="MP59" s="173"/>
      <c r="MQ59" s="173"/>
      <c r="MR59" s="173"/>
      <c r="MS59" s="173"/>
      <c r="MT59" s="173"/>
      <c r="MU59" s="173"/>
      <c r="MV59" s="173"/>
    </row>
    <row r="60" spans="1:360" s="19" customFormat="1" ht="29.25" customHeight="1" x14ac:dyDescent="0.2">
      <c r="A60" s="181">
        <v>53</v>
      </c>
      <c r="B60" s="182" t="s">
        <v>427</v>
      </c>
      <c r="C60" s="183" t="s">
        <v>482</v>
      </c>
      <c r="D60" s="184" t="s">
        <v>389</v>
      </c>
      <c r="E60" s="182" t="s">
        <v>389</v>
      </c>
      <c r="F60" s="181" t="s">
        <v>222</v>
      </c>
      <c r="G60" s="185">
        <v>12000</v>
      </c>
      <c r="H60" s="190">
        <v>0</v>
      </c>
      <c r="I60" s="185">
        <f t="shared" si="0"/>
        <v>12000</v>
      </c>
      <c r="J60" s="187">
        <v>0</v>
      </c>
      <c r="K60" s="191">
        <v>0</v>
      </c>
      <c r="L60" s="187">
        <v>0</v>
      </c>
      <c r="M60" s="187">
        <v>0</v>
      </c>
      <c r="N60" s="187">
        <v>0</v>
      </c>
      <c r="O60" s="185">
        <f t="shared" si="2"/>
        <v>12000</v>
      </c>
      <c r="P60" s="189" t="s">
        <v>486</v>
      </c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  <c r="EP60" s="173"/>
      <c r="EQ60" s="173"/>
      <c r="ER60" s="173"/>
      <c r="ES60" s="173"/>
      <c r="ET60" s="173"/>
      <c r="EU60" s="173"/>
      <c r="EV60" s="173"/>
      <c r="EW60" s="173"/>
      <c r="EX60" s="173"/>
      <c r="EY60" s="173"/>
      <c r="EZ60" s="173"/>
      <c r="FA60" s="173"/>
      <c r="FB60" s="173"/>
      <c r="FC60" s="173"/>
      <c r="FD60" s="173"/>
      <c r="FE60" s="173"/>
      <c r="FF60" s="173"/>
      <c r="FG60" s="173"/>
      <c r="FH60" s="173"/>
      <c r="FI60" s="173"/>
      <c r="FJ60" s="173"/>
      <c r="FK60" s="173"/>
      <c r="FL60" s="173"/>
      <c r="FM60" s="173"/>
      <c r="FN60" s="173"/>
      <c r="FO60" s="173"/>
      <c r="FP60" s="173"/>
      <c r="FQ60" s="173"/>
      <c r="FR60" s="173"/>
      <c r="FS60" s="173"/>
      <c r="FT60" s="173"/>
      <c r="FU60" s="173"/>
      <c r="FV60" s="173"/>
      <c r="FW60" s="173"/>
      <c r="FX60" s="173"/>
      <c r="FY60" s="173"/>
      <c r="FZ60" s="173"/>
      <c r="GA60" s="173"/>
      <c r="GB60" s="173"/>
      <c r="GC60" s="173"/>
      <c r="GD60" s="173"/>
      <c r="GE60" s="173"/>
      <c r="GF60" s="173"/>
      <c r="GG60" s="173"/>
      <c r="GH60" s="173"/>
      <c r="GI60" s="173"/>
      <c r="GJ60" s="173"/>
      <c r="GK60" s="173"/>
      <c r="GL60" s="173"/>
      <c r="GM60" s="173"/>
      <c r="GN60" s="173"/>
      <c r="GO60" s="173"/>
      <c r="GP60" s="173"/>
      <c r="GQ60" s="173"/>
      <c r="GR60" s="173"/>
      <c r="GS60" s="173"/>
      <c r="GT60" s="173"/>
      <c r="GU60" s="173"/>
      <c r="GV60" s="173"/>
      <c r="GW60" s="173"/>
      <c r="GX60" s="173"/>
      <c r="GY60" s="173"/>
      <c r="GZ60" s="173"/>
      <c r="HA60" s="173"/>
      <c r="HB60" s="173"/>
      <c r="HC60" s="173"/>
      <c r="HD60" s="173"/>
      <c r="HE60" s="173"/>
      <c r="HF60" s="173"/>
      <c r="HG60" s="173"/>
      <c r="HH60" s="173"/>
      <c r="HI60" s="173"/>
      <c r="HJ60" s="173"/>
      <c r="HK60" s="173"/>
      <c r="HL60" s="173"/>
      <c r="HM60" s="173"/>
      <c r="HN60" s="173"/>
      <c r="HO60" s="173"/>
      <c r="HP60" s="173"/>
      <c r="HQ60" s="173"/>
      <c r="HR60" s="173"/>
      <c r="HS60" s="173"/>
      <c r="HT60" s="173"/>
      <c r="HU60" s="173"/>
      <c r="HV60" s="173"/>
      <c r="HW60" s="173"/>
      <c r="HX60" s="173"/>
      <c r="HY60" s="173"/>
      <c r="HZ60" s="173"/>
      <c r="IA60" s="173"/>
      <c r="IB60" s="173"/>
      <c r="IC60" s="173"/>
      <c r="ID60" s="173"/>
      <c r="IE60" s="173"/>
      <c r="IF60" s="173"/>
      <c r="IG60" s="173"/>
      <c r="IH60" s="173"/>
      <c r="II60" s="173"/>
      <c r="IJ60" s="173"/>
      <c r="IK60" s="173"/>
      <c r="IL60" s="173"/>
      <c r="IM60" s="173"/>
      <c r="IN60" s="173"/>
      <c r="IO60" s="173"/>
      <c r="IP60" s="173"/>
      <c r="IQ60" s="173"/>
      <c r="IR60" s="173"/>
      <c r="IS60" s="173"/>
      <c r="IT60" s="173"/>
      <c r="IU60" s="173"/>
      <c r="IV60" s="173"/>
      <c r="IW60" s="173"/>
      <c r="IX60" s="173"/>
      <c r="IY60" s="173"/>
      <c r="IZ60" s="173"/>
      <c r="JA60" s="173"/>
      <c r="JB60" s="173"/>
      <c r="JC60" s="173"/>
      <c r="JD60" s="173"/>
      <c r="JE60" s="173"/>
      <c r="JF60" s="173"/>
      <c r="JG60" s="173"/>
      <c r="JH60" s="173"/>
      <c r="JI60" s="173"/>
      <c r="JJ60" s="173"/>
      <c r="JK60" s="173"/>
      <c r="JL60" s="173"/>
      <c r="JM60" s="173"/>
      <c r="JN60" s="173"/>
      <c r="JO60" s="173"/>
      <c r="JP60" s="173"/>
      <c r="JQ60" s="173"/>
      <c r="JR60" s="173"/>
      <c r="JS60" s="173"/>
      <c r="JT60" s="173"/>
      <c r="JU60" s="173"/>
      <c r="JV60" s="173"/>
      <c r="JW60" s="173"/>
      <c r="JX60" s="173"/>
      <c r="JY60" s="173"/>
      <c r="JZ60" s="173"/>
      <c r="KA60" s="173"/>
      <c r="KB60" s="173"/>
      <c r="KC60" s="173"/>
      <c r="KD60" s="173"/>
      <c r="KE60" s="173"/>
      <c r="KF60" s="173"/>
      <c r="KG60" s="173"/>
      <c r="KH60" s="173"/>
      <c r="KI60" s="173"/>
      <c r="KJ60" s="173"/>
      <c r="KK60" s="173"/>
      <c r="KL60" s="173"/>
      <c r="KM60" s="173"/>
      <c r="KN60" s="173"/>
      <c r="KO60" s="173"/>
      <c r="KP60" s="173"/>
      <c r="KQ60" s="173"/>
      <c r="KR60" s="173"/>
      <c r="KS60" s="173"/>
      <c r="KT60" s="173"/>
      <c r="KU60" s="173"/>
      <c r="KV60" s="173"/>
      <c r="KW60" s="173"/>
      <c r="KX60" s="173"/>
      <c r="KY60" s="173"/>
      <c r="KZ60" s="173"/>
      <c r="LA60" s="173"/>
      <c r="LB60" s="173"/>
      <c r="LC60" s="173"/>
      <c r="LD60" s="173"/>
      <c r="LE60" s="173"/>
      <c r="LF60" s="173"/>
      <c r="LG60" s="173"/>
      <c r="LH60" s="173"/>
      <c r="LI60" s="173"/>
      <c r="LJ60" s="173"/>
      <c r="LK60" s="173"/>
      <c r="LL60" s="173"/>
      <c r="LM60" s="173"/>
      <c r="LN60" s="173"/>
      <c r="LO60" s="173"/>
      <c r="LP60" s="173"/>
      <c r="LQ60" s="173"/>
      <c r="LR60" s="173"/>
      <c r="LS60" s="173"/>
      <c r="LT60" s="173"/>
      <c r="LU60" s="173"/>
      <c r="LV60" s="173"/>
      <c r="LW60" s="173"/>
      <c r="LX60" s="173"/>
      <c r="LY60" s="173"/>
      <c r="LZ60" s="173"/>
      <c r="MA60" s="173"/>
      <c r="MB60" s="173"/>
      <c r="MC60" s="173"/>
      <c r="MD60" s="173"/>
      <c r="ME60" s="173"/>
      <c r="MF60" s="173"/>
      <c r="MG60" s="173"/>
      <c r="MH60" s="173"/>
      <c r="MI60" s="173"/>
      <c r="MJ60" s="173"/>
      <c r="MK60" s="173"/>
      <c r="ML60" s="173"/>
      <c r="MM60" s="173"/>
      <c r="MN60" s="173"/>
      <c r="MO60" s="173"/>
      <c r="MP60" s="173"/>
      <c r="MQ60" s="173"/>
      <c r="MR60" s="173"/>
      <c r="MS60" s="173"/>
      <c r="MT60" s="173"/>
      <c r="MU60" s="173"/>
      <c r="MV60" s="173"/>
    </row>
    <row r="61" spans="1:360" s="19" customFormat="1" ht="29.25" customHeight="1" x14ac:dyDescent="0.2">
      <c r="A61" s="181">
        <v>54</v>
      </c>
      <c r="B61" s="182" t="s">
        <v>428</v>
      </c>
      <c r="C61" s="183" t="s">
        <v>482</v>
      </c>
      <c r="D61" s="184" t="s">
        <v>389</v>
      </c>
      <c r="E61" s="182" t="s">
        <v>389</v>
      </c>
      <c r="F61" s="181" t="s">
        <v>222</v>
      </c>
      <c r="G61" s="185">
        <v>12000</v>
      </c>
      <c r="H61" s="190">
        <v>0</v>
      </c>
      <c r="I61" s="185">
        <f t="shared" si="0"/>
        <v>12000</v>
      </c>
      <c r="J61" s="187">
        <v>0</v>
      </c>
      <c r="K61" s="191">
        <v>0</v>
      </c>
      <c r="L61" s="187">
        <v>0</v>
      </c>
      <c r="M61" s="187">
        <v>0</v>
      </c>
      <c r="N61" s="187">
        <v>0</v>
      </c>
      <c r="O61" s="185">
        <f t="shared" si="2"/>
        <v>12000</v>
      </c>
      <c r="P61" s="189" t="s">
        <v>486</v>
      </c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  <c r="EQ61" s="173"/>
      <c r="ER61" s="173"/>
      <c r="ES61" s="173"/>
      <c r="ET61" s="173"/>
      <c r="EU61" s="173"/>
      <c r="EV61" s="173"/>
      <c r="EW61" s="173"/>
      <c r="EX61" s="173"/>
      <c r="EY61" s="173"/>
      <c r="EZ61" s="173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  <c r="FL61" s="173"/>
      <c r="FM61" s="173"/>
      <c r="FN61" s="173"/>
      <c r="FO61" s="173"/>
      <c r="FP61" s="173"/>
      <c r="FQ61" s="173"/>
      <c r="FR61" s="173"/>
      <c r="FS61" s="173"/>
      <c r="FT61" s="173"/>
      <c r="FU61" s="173"/>
      <c r="FV61" s="173"/>
      <c r="FW61" s="173"/>
      <c r="FX61" s="173"/>
      <c r="FY61" s="173"/>
      <c r="FZ61" s="173"/>
      <c r="GA61" s="173"/>
      <c r="GB61" s="173"/>
      <c r="GC61" s="173"/>
      <c r="GD61" s="173"/>
      <c r="GE61" s="173"/>
      <c r="GF61" s="173"/>
      <c r="GG61" s="173"/>
      <c r="GH61" s="173"/>
      <c r="GI61" s="173"/>
      <c r="GJ61" s="173"/>
      <c r="GK61" s="173"/>
      <c r="GL61" s="173"/>
      <c r="GM61" s="173"/>
      <c r="GN61" s="173"/>
      <c r="GO61" s="173"/>
      <c r="GP61" s="173"/>
      <c r="GQ61" s="173"/>
      <c r="GR61" s="173"/>
      <c r="GS61" s="173"/>
      <c r="GT61" s="173"/>
      <c r="GU61" s="173"/>
      <c r="GV61" s="173"/>
      <c r="GW61" s="173"/>
      <c r="GX61" s="173"/>
      <c r="GY61" s="173"/>
      <c r="GZ61" s="173"/>
      <c r="HA61" s="173"/>
      <c r="HB61" s="173"/>
      <c r="HC61" s="173"/>
      <c r="HD61" s="173"/>
      <c r="HE61" s="173"/>
      <c r="HF61" s="173"/>
      <c r="HG61" s="173"/>
      <c r="HH61" s="173"/>
      <c r="HI61" s="173"/>
      <c r="HJ61" s="173"/>
      <c r="HK61" s="173"/>
      <c r="HL61" s="173"/>
      <c r="HM61" s="173"/>
      <c r="HN61" s="173"/>
      <c r="HO61" s="173"/>
      <c r="HP61" s="173"/>
      <c r="HQ61" s="173"/>
      <c r="HR61" s="173"/>
      <c r="HS61" s="173"/>
      <c r="HT61" s="173"/>
      <c r="HU61" s="173"/>
      <c r="HV61" s="173"/>
      <c r="HW61" s="173"/>
      <c r="HX61" s="173"/>
      <c r="HY61" s="173"/>
      <c r="HZ61" s="173"/>
      <c r="IA61" s="173"/>
      <c r="IB61" s="173"/>
      <c r="IC61" s="173"/>
      <c r="ID61" s="173"/>
      <c r="IE61" s="173"/>
      <c r="IF61" s="173"/>
      <c r="IG61" s="173"/>
      <c r="IH61" s="173"/>
      <c r="II61" s="173"/>
      <c r="IJ61" s="173"/>
      <c r="IK61" s="173"/>
      <c r="IL61" s="173"/>
      <c r="IM61" s="173"/>
      <c r="IN61" s="173"/>
      <c r="IO61" s="173"/>
      <c r="IP61" s="173"/>
      <c r="IQ61" s="173"/>
      <c r="IR61" s="173"/>
      <c r="IS61" s="173"/>
      <c r="IT61" s="173"/>
      <c r="IU61" s="173"/>
      <c r="IV61" s="173"/>
      <c r="IW61" s="173"/>
      <c r="IX61" s="173"/>
      <c r="IY61" s="173"/>
      <c r="IZ61" s="173"/>
      <c r="JA61" s="173"/>
      <c r="JB61" s="173"/>
      <c r="JC61" s="173"/>
      <c r="JD61" s="173"/>
      <c r="JE61" s="173"/>
      <c r="JF61" s="173"/>
      <c r="JG61" s="173"/>
      <c r="JH61" s="173"/>
      <c r="JI61" s="173"/>
      <c r="JJ61" s="173"/>
      <c r="JK61" s="173"/>
      <c r="JL61" s="173"/>
      <c r="JM61" s="173"/>
      <c r="JN61" s="173"/>
      <c r="JO61" s="173"/>
      <c r="JP61" s="173"/>
      <c r="JQ61" s="173"/>
      <c r="JR61" s="173"/>
      <c r="JS61" s="173"/>
      <c r="JT61" s="173"/>
      <c r="JU61" s="173"/>
      <c r="JV61" s="173"/>
      <c r="JW61" s="173"/>
      <c r="JX61" s="173"/>
      <c r="JY61" s="173"/>
      <c r="JZ61" s="173"/>
      <c r="KA61" s="173"/>
      <c r="KB61" s="173"/>
      <c r="KC61" s="173"/>
      <c r="KD61" s="173"/>
      <c r="KE61" s="173"/>
      <c r="KF61" s="173"/>
      <c r="KG61" s="173"/>
      <c r="KH61" s="173"/>
      <c r="KI61" s="173"/>
      <c r="KJ61" s="173"/>
      <c r="KK61" s="173"/>
      <c r="KL61" s="173"/>
      <c r="KM61" s="173"/>
      <c r="KN61" s="173"/>
      <c r="KO61" s="173"/>
      <c r="KP61" s="173"/>
      <c r="KQ61" s="173"/>
      <c r="KR61" s="173"/>
      <c r="KS61" s="173"/>
      <c r="KT61" s="173"/>
      <c r="KU61" s="173"/>
      <c r="KV61" s="173"/>
      <c r="KW61" s="173"/>
      <c r="KX61" s="173"/>
      <c r="KY61" s="173"/>
      <c r="KZ61" s="173"/>
      <c r="LA61" s="173"/>
      <c r="LB61" s="173"/>
      <c r="LC61" s="173"/>
      <c r="LD61" s="173"/>
      <c r="LE61" s="173"/>
      <c r="LF61" s="173"/>
      <c r="LG61" s="173"/>
      <c r="LH61" s="173"/>
      <c r="LI61" s="173"/>
      <c r="LJ61" s="173"/>
      <c r="LK61" s="173"/>
      <c r="LL61" s="173"/>
      <c r="LM61" s="173"/>
      <c r="LN61" s="173"/>
      <c r="LO61" s="173"/>
      <c r="LP61" s="173"/>
      <c r="LQ61" s="173"/>
      <c r="LR61" s="173"/>
      <c r="LS61" s="173"/>
      <c r="LT61" s="173"/>
      <c r="LU61" s="173"/>
      <c r="LV61" s="173"/>
      <c r="LW61" s="173"/>
      <c r="LX61" s="173"/>
      <c r="LY61" s="173"/>
      <c r="LZ61" s="173"/>
      <c r="MA61" s="173"/>
      <c r="MB61" s="173"/>
      <c r="MC61" s="173"/>
      <c r="MD61" s="173"/>
      <c r="ME61" s="173"/>
      <c r="MF61" s="173"/>
      <c r="MG61" s="173"/>
      <c r="MH61" s="173"/>
      <c r="MI61" s="173"/>
      <c r="MJ61" s="173"/>
      <c r="MK61" s="173"/>
      <c r="ML61" s="173"/>
      <c r="MM61" s="173"/>
      <c r="MN61" s="173"/>
      <c r="MO61" s="173"/>
      <c r="MP61" s="173"/>
      <c r="MQ61" s="173"/>
      <c r="MR61" s="173"/>
      <c r="MS61" s="173"/>
      <c r="MT61" s="173"/>
      <c r="MU61" s="173"/>
      <c r="MV61" s="173"/>
    </row>
    <row r="62" spans="1:360" s="19" customFormat="1" ht="29.25" customHeight="1" x14ac:dyDescent="0.2">
      <c r="A62" s="181">
        <v>55</v>
      </c>
      <c r="B62" s="182" t="s">
        <v>429</v>
      </c>
      <c r="C62" s="183" t="s">
        <v>482</v>
      </c>
      <c r="D62" s="184" t="s">
        <v>389</v>
      </c>
      <c r="E62" s="182" t="s">
        <v>389</v>
      </c>
      <c r="F62" s="181" t="s">
        <v>222</v>
      </c>
      <c r="G62" s="185">
        <v>12000</v>
      </c>
      <c r="H62" s="190">
        <v>0</v>
      </c>
      <c r="I62" s="185">
        <f t="shared" si="0"/>
        <v>12000</v>
      </c>
      <c r="J62" s="187">
        <v>0</v>
      </c>
      <c r="K62" s="191">
        <v>0</v>
      </c>
      <c r="L62" s="187">
        <v>0</v>
      </c>
      <c r="M62" s="187">
        <v>0</v>
      </c>
      <c r="N62" s="187">
        <v>0</v>
      </c>
      <c r="O62" s="185">
        <f t="shared" si="2"/>
        <v>12000</v>
      </c>
      <c r="P62" s="189" t="s">
        <v>486</v>
      </c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  <c r="EQ62" s="173"/>
      <c r="ER62" s="173"/>
      <c r="ES62" s="173"/>
      <c r="ET62" s="173"/>
      <c r="EU62" s="173"/>
      <c r="EV62" s="173"/>
      <c r="EW62" s="173"/>
      <c r="EX62" s="173"/>
      <c r="EY62" s="173"/>
      <c r="EZ62" s="173"/>
      <c r="FA62" s="173"/>
      <c r="FB62" s="173"/>
      <c r="FC62" s="173"/>
      <c r="FD62" s="173"/>
      <c r="FE62" s="173"/>
      <c r="FF62" s="173"/>
      <c r="FG62" s="173"/>
      <c r="FH62" s="173"/>
      <c r="FI62" s="173"/>
      <c r="FJ62" s="173"/>
      <c r="FK62" s="173"/>
      <c r="FL62" s="173"/>
      <c r="FM62" s="173"/>
      <c r="FN62" s="173"/>
      <c r="FO62" s="173"/>
      <c r="FP62" s="173"/>
      <c r="FQ62" s="173"/>
      <c r="FR62" s="173"/>
      <c r="FS62" s="173"/>
      <c r="FT62" s="173"/>
      <c r="FU62" s="173"/>
      <c r="FV62" s="173"/>
      <c r="FW62" s="173"/>
      <c r="FX62" s="173"/>
      <c r="FY62" s="173"/>
      <c r="FZ62" s="173"/>
      <c r="GA62" s="173"/>
      <c r="GB62" s="173"/>
      <c r="GC62" s="173"/>
      <c r="GD62" s="173"/>
      <c r="GE62" s="173"/>
      <c r="GF62" s="173"/>
      <c r="GG62" s="173"/>
      <c r="GH62" s="173"/>
      <c r="GI62" s="173"/>
      <c r="GJ62" s="173"/>
      <c r="GK62" s="173"/>
      <c r="GL62" s="173"/>
      <c r="GM62" s="173"/>
      <c r="GN62" s="173"/>
      <c r="GO62" s="173"/>
      <c r="GP62" s="173"/>
      <c r="GQ62" s="173"/>
      <c r="GR62" s="173"/>
      <c r="GS62" s="173"/>
      <c r="GT62" s="173"/>
      <c r="GU62" s="173"/>
      <c r="GV62" s="173"/>
      <c r="GW62" s="173"/>
      <c r="GX62" s="173"/>
      <c r="GY62" s="173"/>
      <c r="GZ62" s="173"/>
      <c r="HA62" s="173"/>
      <c r="HB62" s="173"/>
      <c r="HC62" s="173"/>
      <c r="HD62" s="173"/>
      <c r="HE62" s="173"/>
      <c r="HF62" s="173"/>
      <c r="HG62" s="173"/>
      <c r="HH62" s="173"/>
      <c r="HI62" s="173"/>
      <c r="HJ62" s="173"/>
      <c r="HK62" s="173"/>
      <c r="HL62" s="173"/>
      <c r="HM62" s="173"/>
      <c r="HN62" s="173"/>
      <c r="HO62" s="173"/>
      <c r="HP62" s="173"/>
      <c r="HQ62" s="173"/>
      <c r="HR62" s="173"/>
      <c r="HS62" s="173"/>
      <c r="HT62" s="173"/>
      <c r="HU62" s="173"/>
      <c r="HV62" s="173"/>
      <c r="HW62" s="173"/>
      <c r="HX62" s="173"/>
      <c r="HY62" s="173"/>
      <c r="HZ62" s="173"/>
      <c r="IA62" s="173"/>
      <c r="IB62" s="173"/>
      <c r="IC62" s="173"/>
      <c r="ID62" s="173"/>
      <c r="IE62" s="173"/>
      <c r="IF62" s="173"/>
      <c r="IG62" s="173"/>
      <c r="IH62" s="173"/>
      <c r="II62" s="173"/>
      <c r="IJ62" s="173"/>
      <c r="IK62" s="173"/>
      <c r="IL62" s="173"/>
      <c r="IM62" s="173"/>
      <c r="IN62" s="173"/>
      <c r="IO62" s="173"/>
      <c r="IP62" s="173"/>
      <c r="IQ62" s="173"/>
      <c r="IR62" s="173"/>
      <c r="IS62" s="173"/>
      <c r="IT62" s="173"/>
      <c r="IU62" s="173"/>
      <c r="IV62" s="173"/>
      <c r="IW62" s="173"/>
      <c r="IX62" s="173"/>
      <c r="IY62" s="173"/>
      <c r="IZ62" s="173"/>
      <c r="JA62" s="173"/>
      <c r="JB62" s="173"/>
      <c r="JC62" s="173"/>
      <c r="JD62" s="173"/>
      <c r="JE62" s="173"/>
      <c r="JF62" s="173"/>
      <c r="JG62" s="173"/>
      <c r="JH62" s="173"/>
      <c r="JI62" s="173"/>
      <c r="JJ62" s="173"/>
      <c r="JK62" s="173"/>
      <c r="JL62" s="173"/>
      <c r="JM62" s="173"/>
      <c r="JN62" s="173"/>
      <c r="JO62" s="173"/>
      <c r="JP62" s="173"/>
      <c r="JQ62" s="173"/>
      <c r="JR62" s="173"/>
      <c r="JS62" s="173"/>
      <c r="JT62" s="173"/>
      <c r="JU62" s="173"/>
      <c r="JV62" s="173"/>
      <c r="JW62" s="173"/>
      <c r="JX62" s="173"/>
      <c r="JY62" s="173"/>
      <c r="JZ62" s="173"/>
      <c r="KA62" s="173"/>
      <c r="KB62" s="173"/>
      <c r="KC62" s="173"/>
      <c r="KD62" s="173"/>
      <c r="KE62" s="173"/>
      <c r="KF62" s="173"/>
      <c r="KG62" s="173"/>
      <c r="KH62" s="173"/>
      <c r="KI62" s="173"/>
      <c r="KJ62" s="173"/>
      <c r="KK62" s="173"/>
      <c r="KL62" s="173"/>
      <c r="KM62" s="173"/>
      <c r="KN62" s="173"/>
      <c r="KO62" s="173"/>
      <c r="KP62" s="173"/>
      <c r="KQ62" s="173"/>
      <c r="KR62" s="173"/>
      <c r="KS62" s="173"/>
      <c r="KT62" s="173"/>
      <c r="KU62" s="173"/>
      <c r="KV62" s="173"/>
      <c r="KW62" s="173"/>
      <c r="KX62" s="173"/>
      <c r="KY62" s="173"/>
      <c r="KZ62" s="173"/>
      <c r="LA62" s="173"/>
      <c r="LB62" s="173"/>
      <c r="LC62" s="173"/>
      <c r="LD62" s="173"/>
      <c r="LE62" s="173"/>
      <c r="LF62" s="173"/>
      <c r="LG62" s="173"/>
      <c r="LH62" s="173"/>
      <c r="LI62" s="173"/>
      <c r="LJ62" s="173"/>
      <c r="LK62" s="173"/>
      <c r="LL62" s="173"/>
      <c r="LM62" s="173"/>
      <c r="LN62" s="173"/>
      <c r="LO62" s="173"/>
      <c r="LP62" s="173"/>
      <c r="LQ62" s="173"/>
      <c r="LR62" s="173"/>
      <c r="LS62" s="173"/>
      <c r="LT62" s="173"/>
      <c r="LU62" s="173"/>
      <c r="LV62" s="173"/>
      <c r="LW62" s="173"/>
      <c r="LX62" s="173"/>
      <c r="LY62" s="173"/>
      <c r="LZ62" s="173"/>
      <c r="MA62" s="173"/>
      <c r="MB62" s="173"/>
      <c r="MC62" s="173"/>
      <c r="MD62" s="173"/>
      <c r="ME62" s="173"/>
      <c r="MF62" s="173"/>
      <c r="MG62" s="173"/>
      <c r="MH62" s="173"/>
      <c r="MI62" s="173"/>
      <c r="MJ62" s="173"/>
      <c r="MK62" s="173"/>
      <c r="ML62" s="173"/>
      <c r="MM62" s="173"/>
      <c r="MN62" s="173"/>
      <c r="MO62" s="173"/>
      <c r="MP62" s="173"/>
      <c r="MQ62" s="173"/>
      <c r="MR62" s="173"/>
      <c r="MS62" s="173"/>
      <c r="MT62" s="173"/>
      <c r="MU62" s="173"/>
      <c r="MV62" s="173"/>
    </row>
    <row r="63" spans="1:360" s="19" customFormat="1" ht="29.25" customHeight="1" x14ac:dyDescent="0.2">
      <c r="A63" s="181">
        <v>56</v>
      </c>
      <c r="B63" s="182" t="s">
        <v>430</v>
      </c>
      <c r="C63" s="183" t="s">
        <v>482</v>
      </c>
      <c r="D63" s="184" t="s">
        <v>389</v>
      </c>
      <c r="E63" s="182" t="s">
        <v>389</v>
      </c>
      <c r="F63" s="181" t="s">
        <v>221</v>
      </c>
      <c r="G63" s="185">
        <v>16000</v>
      </c>
      <c r="H63" s="190">
        <v>0</v>
      </c>
      <c r="I63" s="185">
        <f t="shared" si="0"/>
        <v>16000</v>
      </c>
      <c r="J63" s="187">
        <v>0</v>
      </c>
      <c r="K63" s="191">
        <v>0</v>
      </c>
      <c r="L63" s="187">
        <v>0</v>
      </c>
      <c r="M63" s="187">
        <v>0</v>
      </c>
      <c r="N63" s="187">
        <v>0</v>
      </c>
      <c r="O63" s="185">
        <f t="shared" si="2"/>
        <v>16000</v>
      </c>
      <c r="P63" s="189" t="s">
        <v>486</v>
      </c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  <c r="FW63" s="173"/>
      <c r="FX63" s="173"/>
      <c r="FY63" s="173"/>
      <c r="FZ63" s="173"/>
      <c r="GA63" s="173"/>
      <c r="GB63" s="173"/>
      <c r="GC63" s="173"/>
      <c r="GD63" s="173"/>
      <c r="GE63" s="173"/>
      <c r="GF63" s="173"/>
      <c r="GG63" s="173"/>
      <c r="GH63" s="173"/>
      <c r="GI63" s="173"/>
      <c r="GJ63" s="173"/>
      <c r="GK63" s="173"/>
      <c r="GL63" s="173"/>
      <c r="GM63" s="173"/>
      <c r="GN63" s="173"/>
      <c r="GO63" s="173"/>
      <c r="GP63" s="173"/>
      <c r="GQ63" s="173"/>
      <c r="GR63" s="173"/>
      <c r="GS63" s="173"/>
      <c r="GT63" s="173"/>
      <c r="GU63" s="173"/>
      <c r="GV63" s="173"/>
      <c r="GW63" s="173"/>
      <c r="GX63" s="173"/>
      <c r="GY63" s="173"/>
      <c r="GZ63" s="173"/>
      <c r="HA63" s="173"/>
      <c r="HB63" s="173"/>
      <c r="HC63" s="173"/>
      <c r="HD63" s="173"/>
      <c r="HE63" s="173"/>
      <c r="HF63" s="173"/>
      <c r="HG63" s="173"/>
      <c r="HH63" s="173"/>
      <c r="HI63" s="173"/>
      <c r="HJ63" s="173"/>
      <c r="HK63" s="173"/>
      <c r="HL63" s="173"/>
      <c r="HM63" s="173"/>
      <c r="HN63" s="173"/>
      <c r="HO63" s="173"/>
      <c r="HP63" s="173"/>
      <c r="HQ63" s="173"/>
      <c r="HR63" s="173"/>
      <c r="HS63" s="173"/>
      <c r="HT63" s="173"/>
      <c r="HU63" s="173"/>
      <c r="HV63" s="173"/>
      <c r="HW63" s="173"/>
      <c r="HX63" s="173"/>
      <c r="HY63" s="173"/>
      <c r="HZ63" s="173"/>
      <c r="IA63" s="173"/>
      <c r="IB63" s="173"/>
      <c r="IC63" s="173"/>
      <c r="ID63" s="173"/>
      <c r="IE63" s="173"/>
      <c r="IF63" s="173"/>
      <c r="IG63" s="173"/>
      <c r="IH63" s="173"/>
      <c r="II63" s="173"/>
      <c r="IJ63" s="173"/>
      <c r="IK63" s="173"/>
      <c r="IL63" s="173"/>
      <c r="IM63" s="173"/>
      <c r="IN63" s="173"/>
      <c r="IO63" s="173"/>
      <c r="IP63" s="173"/>
      <c r="IQ63" s="173"/>
      <c r="IR63" s="173"/>
      <c r="IS63" s="173"/>
      <c r="IT63" s="173"/>
      <c r="IU63" s="173"/>
      <c r="IV63" s="173"/>
      <c r="IW63" s="173"/>
      <c r="IX63" s="173"/>
      <c r="IY63" s="173"/>
      <c r="IZ63" s="173"/>
      <c r="JA63" s="173"/>
      <c r="JB63" s="173"/>
      <c r="JC63" s="173"/>
      <c r="JD63" s="173"/>
      <c r="JE63" s="173"/>
      <c r="JF63" s="173"/>
      <c r="JG63" s="173"/>
      <c r="JH63" s="173"/>
      <c r="JI63" s="173"/>
      <c r="JJ63" s="173"/>
      <c r="JK63" s="173"/>
      <c r="JL63" s="173"/>
      <c r="JM63" s="173"/>
      <c r="JN63" s="173"/>
      <c r="JO63" s="173"/>
      <c r="JP63" s="173"/>
      <c r="JQ63" s="173"/>
      <c r="JR63" s="173"/>
      <c r="JS63" s="173"/>
      <c r="JT63" s="173"/>
      <c r="JU63" s="173"/>
      <c r="JV63" s="173"/>
      <c r="JW63" s="173"/>
      <c r="JX63" s="173"/>
      <c r="JY63" s="173"/>
      <c r="JZ63" s="173"/>
      <c r="KA63" s="173"/>
      <c r="KB63" s="173"/>
      <c r="KC63" s="173"/>
      <c r="KD63" s="173"/>
      <c r="KE63" s="173"/>
      <c r="KF63" s="173"/>
      <c r="KG63" s="173"/>
      <c r="KH63" s="173"/>
      <c r="KI63" s="173"/>
      <c r="KJ63" s="173"/>
      <c r="KK63" s="173"/>
      <c r="KL63" s="173"/>
      <c r="KM63" s="173"/>
      <c r="KN63" s="173"/>
      <c r="KO63" s="173"/>
      <c r="KP63" s="173"/>
      <c r="KQ63" s="173"/>
      <c r="KR63" s="173"/>
      <c r="KS63" s="173"/>
      <c r="KT63" s="173"/>
      <c r="KU63" s="173"/>
      <c r="KV63" s="173"/>
      <c r="KW63" s="173"/>
      <c r="KX63" s="173"/>
      <c r="KY63" s="173"/>
      <c r="KZ63" s="173"/>
      <c r="LA63" s="173"/>
      <c r="LB63" s="173"/>
      <c r="LC63" s="173"/>
      <c r="LD63" s="173"/>
      <c r="LE63" s="173"/>
      <c r="LF63" s="173"/>
      <c r="LG63" s="173"/>
      <c r="LH63" s="173"/>
      <c r="LI63" s="173"/>
      <c r="LJ63" s="173"/>
      <c r="LK63" s="173"/>
      <c r="LL63" s="173"/>
      <c r="LM63" s="173"/>
      <c r="LN63" s="173"/>
      <c r="LO63" s="173"/>
      <c r="LP63" s="173"/>
      <c r="LQ63" s="173"/>
      <c r="LR63" s="173"/>
      <c r="LS63" s="173"/>
      <c r="LT63" s="173"/>
      <c r="LU63" s="173"/>
      <c r="LV63" s="173"/>
      <c r="LW63" s="173"/>
      <c r="LX63" s="173"/>
      <c r="LY63" s="173"/>
      <c r="LZ63" s="173"/>
      <c r="MA63" s="173"/>
      <c r="MB63" s="173"/>
      <c r="MC63" s="173"/>
      <c r="MD63" s="173"/>
      <c r="ME63" s="173"/>
      <c r="MF63" s="173"/>
      <c r="MG63" s="173"/>
      <c r="MH63" s="173"/>
      <c r="MI63" s="173"/>
      <c r="MJ63" s="173"/>
      <c r="MK63" s="173"/>
      <c r="ML63" s="173"/>
      <c r="MM63" s="173"/>
      <c r="MN63" s="173"/>
      <c r="MO63" s="173"/>
      <c r="MP63" s="173"/>
      <c r="MQ63" s="173"/>
      <c r="MR63" s="173"/>
      <c r="MS63" s="173"/>
      <c r="MT63" s="173"/>
      <c r="MU63" s="173"/>
      <c r="MV63" s="173"/>
    </row>
    <row r="64" spans="1:360" s="19" customFormat="1" ht="29.25" customHeight="1" x14ac:dyDescent="0.2">
      <c r="A64" s="181">
        <v>57</v>
      </c>
      <c r="B64" s="182" t="s">
        <v>431</v>
      </c>
      <c r="C64" s="183" t="s">
        <v>482</v>
      </c>
      <c r="D64" s="184" t="s">
        <v>389</v>
      </c>
      <c r="E64" s="182" t="s">
        <v>389</v>
      </c>
      <c r="F64" s="181" t="s">
        <v>222</v>
      </c>
      <c r="G64" s="185">
        <v>12000</v>
      </c>
      <c r="H64" s="190">
        <v>0</v>
      </c>
      <c r="I64" s="185">
        <f t="shared" si="0"/>
        <v>12000</v>
      </c>
      <c r="J64" s="187">
        <v>0</v>
      </c>
      <c r="K64" s="191">
        <v>0</v>
      </c>
      <c r="L64" s="187">
        <v>0</v>
      </c>
      <c r="M64" s="187">
        <v>0</v>
      </c>
      <c r="N64" s="187">
        <v>0</v>
      </c>
      <c r="O64" s="185">
        <f t="shared" si="2"/>
        <v>12000</v>
      </c>
      <c r="P64" s="189" t="s">
        <v>486</v>
      </c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  <c r="EP64" s="173"/>
      <c r="EQ64" s="173"/>
      <c r="ER64" s="173"/>
      <c r="ES64" s="173"/>
      <c r="ET64" s="173"/>
      <c r="EU64" s="173"/>
      <c r="EV64" s="173"/>
      <c r="EW64" s="173"/>
      <c r="EX64" s="173"/>
      <c r="EY64" s="173"/>
      <c r="EZ64" s="173"/>
      <c r="FA64" s="173"/>
      <c r="FB64" s="173"/>
      <c r="FC64" s="173"/>
      <c r="FD64" s="173"/>
      <c r="FE64" s="173"/>
      <c r="FF64" s="173"/>
      <c r="FG64" s="173"/>
      <c r="FH64" s="173"/>
      <c r="FI64" s="173"/>
      <c r="FJ64" s="173"/>
      <c r="FK64" s="173"/>
      <c r="FL64" s="173"/>
      <c r="FM64" s="173"/>
      <c r="FN64" s="173"/>
      <c r="FO64" s="173"/>
      <c r="FP64" s="173"/>
      <c r="FQ64" s="173"/>
      <c r="FR64" s="173"/>
      <c r="FS64" s="173"/>
      <c r="FT64" s="173"/>
      <c r="FU64" s="173"/>
      <c r="FV64" s="173"/>
      <c r="FW64" s="173"/>
      <c r="FX64" s="173"/>
      <c r="FY64" s="173"/>
      <c r="FZ64" s="173"/>
      <c r="GA64" s="173"/>
      <c r="GB64" s="173"/>
      <c r="GC64" s="173"/>
      <c r="GD64" s="173"/>
      <c r="GE64" s="173"/>
      <c r="GF64" s="173"/>
      <c r="GG64" s="173"/>
      <c r="GH64" s="173"/>
      <c r="GI64" s="173"/>
      <c r="GJ64" s="173"/>
      <c r="GK64" s="173"/>
      <c r="GL64" s="173"/>
      <c r="GM64" s="173"/>
      <c r="GN64" s="173"/>
      <c r="GO64" s="173"/>
      <c r="GP64" s="173"/>
      <c r="GQ64" s="173"/>
      <c r="GR64" s="173"/>
      <c r="GS64" s="173"/>
      <c r="GT64" s="173"/>
      <c r="GU64" s="173"/>
      <c r="GV64" s="173"/>
      <c r="GW64" s="173"/>
      <c r="GX64" s="173"/>
      <c r="GY64" s="173"/>
      <c r="GZ64" s="173"/>
      <c r="HA64" s="173"/>
      <c r="HB64" s="173"/>
      <c r="HC64" s="173"/>
      <c r="HD64" s="173"/>
      <c r="HE64" s="173"/>
      <c r="HF64" s="173"/>
      <c r="HG64" s="173"/>
      <c r="HH64" s="173"/>
      <c r="HI64" s="173"/>
      <c r="HJ64" s="173"/>
      <c r="HK64" s="173"/>
      <c r="HL64" s="173"/>
      <c r="HM64" s="173"/>
      <c r="HN64" s="173"/>
      <c r="HO64" s="173"/>
      <c r="HP64" s="173"/>
      <c r="HQ64" s="173"/>
      <c r="HR64" s="173"/>
      <c r="HS64" s="173"/>
      <c r="HT64" s="173"/>
      <c r="HU64" s="173"/>
      <c r="HV64" s="173"/>
      <c r="HW64" s="173"/>
      <c r="HX64" s="173"/>
      <c r="HY64" s="173"/>
      <c r="HZ64" s="173"/>
      <c r="IA64" s="173"/>
      <c r="IB64" s="173"/>
      <c r="IC64" s="173"/>
      <c r="ID64" s="173"/>
      <c r="IE64" s="173"/>
      <c r="IF64" s="173"/>
      <c r="IG64" s="173"/>
      <c r="IH64" s="173"/>
      <c r="II64" s="173"/>
      <c r="IJ64" s="173"/>
      <c r="IK64" s="173"/>
      <c r="IL64" s="173"/>
      <c r="IM64" s="173"/>
      <c r="IN64" s="173"/>
      <c r="IO64" s="173"/>
      <c r="IP64" s="173"/>
      <c r="IQ64" s="173"/>
      <c r="IR64" s="173"/>
      <c r="IS64" s="173"/>
      <c r="IT64" s="173"/>
      <c r="IU64" s="173"/>
      <c r="IV64" s="173"/>
      <c r="IW64" s="173"/>
      <c r="IX64" s="173"/>
      <c r="IY64" s="173"/>
      <c r="IZ64" s="173"/>
      <c r="JA64" s="173"/>
      <c r="JB64" s="173"/>
      <c r="JC64" s="173"/>
      <c r="JD64" s="173"/>
      <c r="JE64" s="173"/>
      <c r="JF64" s="173"/>
      <c r="JG64" s="173"/>
      <c r="JH64" s="173"/>
      <c r="JI64" s="173"/>
      <c r="JJ64" s="173"/>
      <c r="JK64" s="173"/>
      <c r="JL64" s="173"/>
      <c r="JM64" s="173"/>
      <c r="JN64" s="173"/>
      <c r="JO64" s="173"/>
      <c r="JP64" s="173"/>
      <c r="JQ64" s="173"/>
      <c r="JR64" s="173"/>
      <c r="JS64" s="173"/>
      <c r="JT64" s="173"/>
      <c r="JU64" s="173"/>
      <c r="JV64" s="173"/>
      <c r="JW64" s="173"/>
      <c r="JX64" s="173"/>
      <c r="JY64" s="173"/>
      <c r="JZ64" s="173"/>
      <c r="KA64" s="173"/>
      <c r="KB64" s="173"/>
      <c r="KC64" s="173"/>
      <c r="KD64" s="173"/>
      <c r="KE64" s="173"/>
      <c r="KF64" s="173"/>
      <c r="KG64" s="173"/>
      <c r="KH64" s="173"/>
      <c r="KI64" s="173"/>
      <c r="KJ64" s="173"/>
      <c r="KK64" s="173"/>
      <c r="KL64" s="173"/>
      <c r="KM64" s="173"/>
      <c r="KN64" s="173"/>
      <c r="KO64" s="173"/>
      <c r="KP64" s="173"/>
      <c r="KQ64" s="173"/>
      <c r="KR64" s="173"/>
      <c r="KS64" s="173"/>
      <c r="KT64" s="173"/>
      <c r="KU64" s="173"/>
      <c r="KV64" s="173"/>
      <c r="KW64" s="173"/>
      <c r="KX64" s="173"/>
      <c r="KY64" s="173"/>
      <c r="KZ64" s="173"/>
      <c r="LA64" s="173"/>
      <c r="LB64" s="173"/>
      <c r="LC64" s="173"/>
      <c r="LD64" s="173"/>
      <c r="LE64" s="173"/>
      <c r="LF64" s="173"/>
      <c r="LG64" s="173"/>
      <c r="LH64" s="173"/>
      <c r="LI64" s="173"/>
      <c r="LJ64" s="173"/>
      <c r="LK64" s="173"/>
      <c r="LL64" s="173"/>
      <c r="LM64" s="173"/>
      <c r="LN64" s="173"/>
      <c r="LO64" s="173"/>
      <c r="LP64" s="173"/>
      <c r="LQ64" s="173"/>
      <c r="LR64" s="173"/>
      <c r="LS64" s="173"/>
      <c r="LT64" s="173"/>
      <c r="LU64" s="173"/>
      <c r="LV64" s="173"/>
      <c r="LW64" s="173"/>
      <c r="LX64" s="173"/>
      <c r="LY64" s="173"/>
      <c r="LZ64" s="173"/>
      <c r="MA64" s="173"/>
      <c r="MB64" s="173"/>
      <c r="MC64" s="173"/>
      <c r="MD64" s="173"/>
      <c r="ME64" s="173"/>
      <c r="MF64" s="173"/>
      <c r="MG64" s="173"/>
      <c r="MH64" s="173"/>
      <c r="MI64" s="173"/>
      <c r="MJ64" s="173"/>
      <c r="MK64" s="173"/>
      <c r="ML64" s="173"/>
      <c r="MM64" s="173"/>
      <c r="MN64" s="173"/>
      <c r="MO64" s="173"/>
      <c r="MP64" s="173"/>
      <c r="MQ64" s="173"/>
      <c r="MR64" s="173"/>
      <c r="MS64" s="173"/>
      <c r="MT64" s="173"/>
      <c r="MU64" s="173"/>
      <c r="MV64" s="173"/>
    </row>
    <row r="65" spans="1:360" s="19" customFormat="1" ht="29.25" customHeight="1" x14ac:dyDescent="0.2">
      <c r="A65" s="181">
        <v>58</v>
      </c>
      <c r="B65" s="182" t="s">
        <v>432</v>
      </c>
      <c r="C65" s="183" t="s">
        <v>482</v>
      </c>
      <c r="D65" s="184" t="s">
        <v>389</v>
      </c>
      <c r="E65" s="182" t="s">
        <v>389</v>
      </c>
      <c r="F65" s="181" t="s">
        <v>222</v>
      </c>
      <c r="G65" s="185">
        <v>12000</v>
      </c>
      <c r="H65" s="190">
        <v>0</v>
      </c>
      <c r="I65" s="185">
        <f t="shared" si="0"/>
        <v>12000</v>
      </c>
      <c r="J65" s="187">
        <v>0</v>
      </c>
      <c r="K65" s="191">
        <v>0</v>
      </c>
      <c r="L65" s="187">
        <v>0</v>
      </c>
      <c r="M65" s="187">
        <v>0</v>
      </c>
      <c r="N65" s="187">
        <v>0</v>
      </c>
      <c r="O65" s="185">
        <f t="shared" si="2"/>
        <v>12000</v>
      </c>
      <c r="P65" s="189" t="s">
        <v>486</v>
      </c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3"/>
      <c r="EL65" s="173"/>
      <c r="EM65" s="173"/>
      <c r="EN65" s="173"/>
      <c r="EO65" s="173"/>
      <c r="EP65" s="173"/>
      <c r="EQ65" s="173"/>
      <c r="ER65" s="173"/>
      <c r="ES65" s="173"/>
      <c r="ET65" s="173"/>
      <c r="EU65" s="173"/>
      <c r="EV65" s="173"/>
      <c r="EW65" s="173"/>
      <c r="EX65" s="173"/>
      <c r="EY65" s="173"/>
      <c r="EZ65" s="173"/>
      <c r="FA65" s="173"/>
      <c r="FB65" s="173"/>
      <c r="FC65" s="173"/>
      <c r="FD65" s="173"/>
      <c r="FE65" s="173"/>
      <c r="FF65" s="173"/>
      <c r="FG65" s="173"/>
      <c r="FH65" s="173"/>
      <c r="FI65" s="173"/>
      <c r="FJ65" s="173"/>
      <c r="FK65" s="173"/>
      <c r="FL65" s="173"/>
      <c r="FM65" s="173"/>
      <c r="FN65" s="173"/>
      <c r="FO65" s="173"/>
      <c r="FP65" s="173"/>
      <c r="FQ65" s="173"/>
      <c r="FR65" s="173"/>
      <c r="FS65" s="173"/>
      <c r="FT65" s="173"/>
      <c r="FU65" s="173"/>
      <c r="FV65" s="173"/>
      <c r="FW65" s="173"/>
      <c r="FX65" s="173"/>
      <c r="FY65" s="173"/>
      <c r="FZ65" s="173"/>
      <c r="GA65" s="173"/>
      <c r="GB65" s="173"/>
      <c r="GC65" s="173"/>
      <c r="GD65" s="173"/>
      <c r="GE65" s="173"/>
      <c r="GF65" s="173"/>
      <c r="GG65" s="173"/>
      <c r="GH65" s="173"/>
      <c r="GI65" s="173"/>
      <c r="GJ65" s="173"/>
      <c r="GK65" s="173"/>
      <c r="GL65" s="173"/>
      <c r="GM65" s="173"/>
      <c r="GN65" s="173"/>
      <c r="GO65" s="173"/>
      <c r="GP65" s="173"/>
      <c r="GQ65" s="173"/>
      <c r="GR65" s="173"/>
      <c r="GS65" s="173"/>
      <c r="GT65" s="173"/>
      <c r="GU65" s="173"/>
      <c r="GV65" s="173"/>
      <c r="GW65" s="173"/>
      <c r="GX65" s="173"/>
      <c r="GY65" s="173"/>
      <c r="GZ65" s="173"/>
      <c r="HA65" s="173"/>
      <c r="HB65" s="173"/>
      <c r="HC65" s="173"/>
      <c r="HD65" s="173"/>
      <c r="HE65" s="173"/>
      <c r="HF65" s="173"/>
      <c r="HG65" s="173"/>
      <c r="HH65" s="173"/>
      <c r="HI65" s="173"/>
      <c r="HJ65" s="173"/>
      <c r="HK65" s="173"/>
      <c r="HL65" s="173"/>
      <c r="HM65" s="173"/>
      <c r="HN65" s="173"/>
      <c r="HO65" s="173"/>
      <c r="HP65" s="173"/>
      <c r="HQ65" s="173"/>
      <c r="HR65" s="173"/>
      <c r="HS65" s="173"/>
      <c r="HT65" s="173"/>
      <c r="HU65" s="173"/>
      <c r="HV65" s="173"/>
      <c r="HW65" s="173"/>
      <c r="HX65" s="173"/>
      <c r="HY65" s="173"/>
      <c r="HZ65" s="173"/>
      <c r="IA65" s="173"/>
      <c r="IB65" s="173"/>
      <c r="IC65" s="173"/>
      <c r="ID65" s="173"/>
      <c r="IE65" s="173"/>
      <c r="IF65" s="173"/>
      <c r="IG65" s="173"/>
      <c r="IH65" s="173"/>
      <c r="II65" s="173"/>
      <c r="IJ65" s="173"/>
      <c r="IK65" s="173"/>
      <c r="IL65" s="173"/>
      <c r="IM65" s="173"/>
      <c r="IN65" s="173"/>
      <c r="IO65" s="173"/>
      <c r="IP65" s="173"/>
      <c r="IQ65" s="173"/>
      <c r="IR65" s="173"/>
      <c r="IS65" s="173"/>
      <c r="IT65" s="173"/>
      <c r="IU65" s="173"/>
      <c r="IV65" s="173"/>
      <c r="IW65" s="173"/>
      <c r="IX65" s="173"/>
      <c r="IY65" s="173"/>
      <c r="IZ65" s="173"/>
      <c r="JA65" s="173"/>
      <c r="JB65" s="173"/>
      <c r="JC65" s="173"/>
      <c r="JD65" s="173"/>
      <c r="JE65" s="173"/>
      <c r="JF65" s="173"/>
      <c r="JG65" s="173"/>
      <c r="JH65" s="173"/>
      <c r="JI65" s="173"/>
      <c r="JJ65" s="173"/>
      <c r="JK65" s="173"/>
      <c r="JL65" s="173"/>
      <c r="JM65" s="173"/>
      <c r="JN65" s="173"/>
      <c r="JO65" s="173"/>
      <c r="JP65" s="173"/>
      <c r="JQ65" s="173"/>
      <c r="JR65" s="173"/>
      <c r="JS65" s="173"/>
      <c r="JT65" s="173"/>
      <c r="JU65" s="173"/>
      <c r="JV65" s="173"/>
      <c r="JW65" s="173"/>
      <c r="JX65" s="173"/>
      <c r="JY65" s="173"/>
      <c r="JZ65" s="173"/>
      <c r="KA65" s="173"/>
      <c r="KB65" s="173"/>
      <c r="KC65" s="173"/>
      <c r="KD65" s="173"/>
      <c r="KE65" s="173"/>
      <c r="KF65" s="173"/>
      <c r="KG65" s="173"/>
      <c r="KH65" s="173"/>
      <c r="KI65" s="173"/>
      <c r="KJ65" s="173"/>
      <c r="KK65" s="173"/>
      <c r="KL65" s="173"/>
      <c r="KM65" s="173"/>
      <c r="KN65" s="173"/>
      <c r="KO65" s="173"/>
      <c r="KP65" s="173"/>
      <c r="KQ65" s="173"/>
      <c r="KR65" s="173"/>
      <c r="KS65" s="173"/>
      <c r="KT65" s="173"/>
      <c r="KU65" s="173"/>
      <c r="KV65" s="173"/>
      <c r="KW65" s="173"/>
      <c r="KX65" s="173"/>
      <c r="KY65" s="173"/>
      <c r="KZ65" s="173"/>
      <c r="LA65" s="173"/>
      <c r="LB65" s="173"/>
      <c r="LC65" s="173"/>
      <c r="LD65" s="173"/>
      <c r="LE65" s="173"/>
      <c r="LF65" s="173"/>
      <c r="LG65" s="173"/>
      <c r="LH65" s="173"/>
      <c r="LI65" s="173"/>
      <c r="LJ65" s="173"/>
      <c r="LK65" s="173"/>
      <c r="LL65" s="173"/>
      <c r="LM65" s="173"/>
      <c r="LN65" s="173"/>
      <c r="LO65" s="173"/>
      <c r="LP65" s="173"/>
      <c r="LQ65" s="173"/>
      <c r="LR65" s="173"/>
      <c r="LS65" s="173"/>
      <c r="LT65" s="173"/>
      <c r="LU65" s="173"/>
      <c r="LV65" s="173"/>
      <c r="LW65" s="173"/>
      <c r="LX65" s="173"/>
      <c r="LY65" s="173"/>
      <c r="LZ65" s="173"/>
      <c r="MA65" s="173"/>
      <c r="MB65" s="173"/>
      <c r="MC65" s="173"/>
      <c r="MD65" s="173"/>
      <c r="ME65" s="173"/>
      <c r="MF65" s="173"/>
      <c r="MG65" s="173"/>
      <c r="MH65" s="173"/>
      <c r="MI65" s="173"/>
      <c r="MJ65" s="173"/>
      <c r="MK65" s="173"/>
      <c r="ML65" s="173"/>
      <c r="MM65" s="173"/>
      <c r="MN65" s="173"/>
      <c r="MO65" s="173"/>
      <c r="MP65" s="173"/>
      <c r="MQ65" s="173"/>
      <c r="MR65" s="173"/>
      <c r="MS65" s="173"/>
      <c r="MT65" s="173"/>
      <c r="MU65" s="173"/>
      <c r="MV65" s="173"/>
    </row>
    <row r="66" spans="1:360" s="19" customFormat="1" ht="29.25" customHeight="1" x14ac:dyDescent="0.2">
      <c r="A66" s="181">
        <v>59</v>
      </c>
      <c r="B66" s="182" t="s">
        <v>489</v>
      </c>
      <c r="C66" s="183" t="s">
        <v>482</v>
      </c>
      <c r="D66" s="184" t="s">
        <v>469</v>
      </c>
      <c r="E66" s="182" t="s">
        <v>469</v>
      </c>
      <c r="F66" s="181" t="s">
        <v>222</v>
      </c>
      <c r="G66" s="185">
        <v>13000</v>
      </c>
      <c r="H66" s="190">
        <v>0</v>
      </c>
      <c r="I66" s="185">
        <f t="shared" si="0"/>
        <v>13000</v>
      </c>
      <c r="J66" s="187">
        <v>0</v>
      </c>
      <c r="K66" s="191">
        <v>0</v>
      </c>
      <c r="L66" s="187">
        <v>0</v>
      </c>
      <c r="M66" s="192">
        <v>4366.72</v>
      </c>
      <c r="N66" s="185">
        <f t="shared" si="1"/>
        <v>4366.72</v>
      </c>
      <c r="O66" s="185">
        <f t="shared" si="2"/>
        <v>8633.2799999999988</v>
      </c>
      <c r="P66" s="189" t="s">
        <v>486</v>
      </c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3"/>
      <c r="EI66" s="173"/>
      <c r="EJ66" s="173"/>
      <c r="EK66" s="173"/>
      <c r="EL66" s="173"/>
      <c r="EM66" s="173"/>
      <c r="EN66" s="173"/>
      <c r="EO66" s="173"/>
      <c r="EP66" s="173"/>
      <c r="EQ66" s="173"/>
      <c r="ER66" s="173"/>
      <c r="ES66" s="173"/>
      <c r="ET66" s="173"/>
      <c r="EU66" s="173"/>
      <c r="EV66" s="173"/>
      <c r="EW66" s="173"/>
      <c r="EX66" s="173"/>
      <c r="EY66" s="173"/>
      <c r="EZ66" s="173"/>
      <c r="FA66" s="173"/>
      <c r="FB66" s="173"/>
      <c r="FC66" s="173"/>
      <c r="FD66" s="173"/>
      <c r="FE66" s="173"/>
      <c r="FF66" s="173"/>
      <c r="FG66" s="173"/>
      <c r="FH66" s="173"/>
      <c r="FI66" s="173"/>
      <c r="FJ66" s="173"/>
      <c r="FK66" s="173"/>
      <c r="FL66" s="173"/>
      <c r="FM66" s="173"/>
      <c r="FN66" s="173"/>
      <c r="FO66" s="173"/>
      <c r="FP66" s="173"/>
      <c r="FQ66" s="173"/>
      <c r="FR66" s="173"/>
      <c r="FS66" s="173"/>
      <c r="FT66" s="173"/>
      <c r="FU66" s="173"/>
      <c r="FV66" s="173"/>
      <c r="FW66" s="173"/>
      <c r="FX66" s="173"/>
      <c r="FY66" s="173"/>
      <c r="FZ66" s="173"/>
      <c r="GA66" s="173"/>
      <c r="GB66" s="173"/>
      <c r="GC66" s="173"/>
      <c r="GD66" s="173"/>
      <c r="GE66" s="173"/>
      <c r="GF66" s="173"/>
      <c r="GG66" s="173"/>
      <c r="GH66" s="173"/>
      <c r="GI66" s="173"/>
      <c r="GJ66" s="173"/>
      <c r="GK66" s="173"/>
      <c r="GL66" s="173"/>
      <c r="GM66" s="173"/>
      <c r="GN66" s="173"/>
      <c r="GO66" s="173"/>
      <c r="GP66" s="173"/>
      <c r="GQ66" s="173"/>
      <c r="GR66" s="173"/>
      <c r="GS66" s="173"/>
      <c r="GT66" s="173"/>
      <c r="GU66" s="173"/>
      <c r="GV66" s="173"/>
      <c r="GW66" s="173"/>
      <c r="GX66" s="173"/>
      <c r="GY66" s="173"/>
      <c r="GZ66" s="173"/>
      <c r="HA66" s="173"/>
      <c r="HB66" s="173"/>
      <c r="HC66" s="173"/>
      <c r="HD66" s="173"/>
      <c r="HE66" s="173"/>
      <c r="HF66" s="173"/>
      <c r="HG66" s="173"/>
      <c r="HH66" s="173"/>
      <c r="HI66" s="173"/>
      <c r="HJ66" s="173"/>
      <c r="HK66" s="173"/>
      <c r="HL66" s="173"/>
      <c r="HM66" s="173"/>
      <c r="HN66" s="173"/>
      <c r="HO66" s="173"/>
      <c r="HP66" s="173"/>
      <c r="HQ66" s="173"/>
      <c r="HR66" s="173"/>
      <c r="HS66" s="173"/>
      <c r="HT66" s="173"/>
      <c r="HU66" s="173"/>
      <c r="HV66" s="173"/>
      <c r="HW66" s="173"/>
      <c r="HX66" s="173"/>
      <c r="HY66" s="173"/>
      <c r="HZ66" s="173"/>
      <c r="IA66" s="173"/>
      <c r="IB66" s="173"/>
      <c r="IC66" s="173"/>
      <c r="ID66" s="173"/>
      <c r="IE66" s="173"/>
      <c r="IF66" s="173"/>
      <c r="IG66" s="173"/>
      <c r="IH66" s="173"/>
      <c r="II66" s="173"/>
      <c r="IJ66" s="173"/>
      <c r="IK66" s="173"/>
      <c r="IL66" s="173"/>
      <c r="IM66" s="173"/>
      <c r="IN66" s="173"/>
      <c r="IO66" s="173"/>
      <c r="IP66" s="173"/>
      <c r="IQ66" s="173"/>
      <c r="IR66" s="173"/>
      <c r="IS66" s="173"/>
      <c r="IT66" s="173"/>
      <c r="IU66" s="173"/>
      <c r="IV66" s="173"/>
      <c r="IW66" s="173"/>
      <c r="IX66" s="173"/>
      <c r="IY66" s="173"/>
      <c r="IZ66" s="173"/>
      <c r="JA66" s="173"/>
      <c r="JB66" s="173"/>
      <c r="JC66" s="173"/>
      <c r="JD66" s="173"/>
      <c r="JE66" s="173"/>
      <c r="JF66" s="173"/>
      <c r="JG66" s="173"/>
      <c r="JH66" s="173"/>
      <c r="JI66" s="173"/>
      <c r="JJ66" s="173"/>
      <c r="JK66" s="173"/>
      <c r="JL66" s="173"/>
      <c r="JM66" s="173"/>
      <c r="JN66" s="173"/>
      <c r="JO66" s="173"/>
      <c r="JP66" s="173"/>
      <c r="JQ66" s="173"/>
      <c r="JR66" s="173"/>
      <c r="JS66" s="173"/>
      <c r="JT66" s="173"/>
      <c r="JU66" s="173"/>
      <c r="JV66" s="173"/>
      <c r="JW66" s="173"/>
      <c r="JX66" s="173"/>
      <c r="JY66" s="173"/>
      <c r="JZ66" s="173"/>
      <c r="KA66" s="173"/>
      <c r="KB66" s="173"/>
      <c r="KC66" s="173"/>
      <c r="KD66" s="173"/>
      <c r="KE66" s="173"/>
      <c r="KF66" s="173"/>
      <c r="KG66" s="173"/>
      <c r="KH66" s="173"/>
      <c r="KI66" s="173"/>
      <c r="KJ66" s="173"/>
      <c r="KK66" s="173"/>
      <c r="KL66" s="173"/>
      <c r="KM66" s="173"/>
      <c r="KN66" s="173"/>
      <c r="KO66" s="173"/>
      <c r="KP66" s="173"/>
      <c r="KQ66" s="173"/>
      <c r="KR66" s="173"/>
      <c r="KS66" s="173"/>
      <c r="KT66" s="173"/>
      <c r="KU66" s="173"/>
      <c r="KV66" s="173"/>
      <c r="KW66" s="173"/>
      <c r="KX66" s="173"/>
      <c r="KY66" s="173"/>
      <c r="KZ66" s="173"/>
      <c r="LA66" s="173"/>
      <c r="LB66" s="173"/>
      <c r="LC66" s="173"/>
      <c r="LD66" s="173"/>
      <c r="LE66" s="173"/>
      <c r="LF66" s="173"/>
      <c r="LG66" s="173"/>
      <c r="LH66" s="173"/>
      <c r="LI66" s="173"/>
      <c r="LJ66" s="173"/>
      <c r="LK66" s="173"/>
      <c r="LL66" s="173"/>
      <c r="LM66" s="173"/>
      <c r="LN66" s="173"/>
      <c r="LO66" s="173"/>
      <c r="LP66" s="173"/>
      <c r="LQ66" s="173"/>
      <c r="LR66" s="173"/>
      <c r="LS66" s="173"/>
      <c r="LT66" s="173"/>
      <c r="LU66" s="173"/>
      <c r="LV66" s="173"/>
      <c r="LW66" s="173"/>
      <c r="LX66" s="173"/>
      <c r="LY66" s="173"/>
      <c r="LZ66" s="173"/>
      <c r="MA66" s="173"/>
      <c r="MB66" s="173"/>
      <c r="MC66" s="173"/>
      <c r="MD66" s="173"/>
      <c r="ME66" s="173"/>
      <c r="MF66" s="173"/>
      <c r="MG66" s="173"/>
      <c r="MH66" s="173"/>
      <c r="MI66" s="173"/>
      <c r="MJ66" s="173"/>
      <c r="MK66" s="173"/>
      <c r="ML66" s="173"/>
      <c r="MM66" s="173"/>
      <c r="MN66" s="173"/>
      <c r="MO66" s="173"/>
      <c r="MP66" s="173"/>
      <c r="MQ66" s="173"/>
      <c r="MR66" s="173"/>
      <c r="MS66" s="173"/>
      <c r="MT66" s="173"/>
      <c r="MU66" s="173"/>
      <c r="MV66" s="173"/>
    </row>
    <row r="67" spans="1:360" s="19" customFormat="1" ht="29.25" customHeight="1" x14ac:dyDescent="0.2">
      <c r="A67" s="181">
        <v>60</v>
      </c>
      <c r="B67" s="182" t="s">
        <v>507</v>
      </c>
      <c r="C67" s="183" t="s">
        <v>482</v>
      </c>
      <c r="D67" s="184" t="s">
        <v>389</v>
      </c>
      <c r="E67" s="184" t="s">
        <v>389</v>
      </c>
      <c r="F67" s="181" t="s">
        <v>222</v>
      </c>
      <c r="G67" s="185">
        <v>16000</v>
      </c>
      <c r="H67" s="190">
        <v>0</v>
      </c>
      <c r="I67" s="185">
        <f t="shared" ref="I67:I114" si="5">+G67+H67</f>
        <v>16000</v>
      </c>
      <c r="J67" s="187">
        <v>0</v>
      </c>
      <c r="K67" s="191">
        <v>0</v>
      </c>
      <c r="L67" s="187">
        <v>0</v>
      </c>
      <c r="M67" s="187">
        <v>0</v>
      </c>
      <c r="N67" s="187">
        <v>0</v>
      </c>
      <c r="O67" s="185">
        <f t="shared" ref="O67:O114" si="6">+I67-N67</f>
        <v>16000</v>
      </c>
      <c r="P67" s="189" t="s">
        <v>486</v>
      </c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3"/>
      <c r="EI67" s="173"/>
      <c r="EJ67" s="173"/>
      <c r="EK67" s="173"/>
      <c r="EL67" s="173"/>
      <c r="EM67" s="173"/>
      <c r="EN67" s="173"/>
      <c r="EO67" s="173"/>
      <c r="EP67" s="173"/>
      <c r="EQ67" s="173"/>
      <c r="ER67" s="173"/>
      <c r="ES67" s="173"/>
      <c r="ET67" s="173"/>
      <c r="EU67" s="173"/>
      <c r="EV67" s="173"/>
      <c r="EW67" s="173"/>
      <c r="EX67" s="173"/>
      <c r="EY67" s="173"/>
      <c r="EZ67" s="173"/>
      <c r="FA67" s="173"/>
      <c r="FB67" s="173"/>
      <c r="FC67" s="173"/>
      <c r="FD67" s="173"/>
      <c r="FE67" s="173"/>
      <c r="FF67" s="173"/>
      <c r="FG67" s="173"/>
      <c r="FH67" s="173"/>
      <c r="FI67" s="173"/>
      <c r="FJ67" s="173"/>
      <c r="FK67" s="173"/>
      <c r="FL67" s="173"/>
      <c r="FM67" s="173"/>
      <c r="FN67" s="173"/>
      <c r="FO67" s="173"/>
      <c r="FP67" s="173"/>
      <c r="FQ67" s="173"/>
      <c r="FR67" s="173"/>
      <c r="FS67" s="173"/>
      <c r="FT67" s="173"/>
      <c r="FU67" s="173"/>
      <c r="FV67" s="173"/>
      <c r="FW67" s="173"/>
      <c r="FX67" s="173"/>
      <c r="FY67" s="173"/>
      <c r="FZ67" s="173"/>
      <c r="GA67" s="173"/>
      <c r="GB67" s="173"/>
      <c r="GC67" s="173"/>
      <c r="GD67" s="173"/>
      <c r="GE67" s="173"/>
      <c r="GF67" s="173"/>
      <c r="GG67" s="173"/>
      <c r="GH67" s="173"/>
      <c r="GI67" s="173"/>
      <c r="GJ67" s="173"/>
      <c r="GK67" s="173"/>
      <c r="GL67" s="173"/>
      <c r="GM67" s="173"/>
      <c r="GN67" s="173"/>
      <c r="GO67" s="173"/>
      <c r="GP67" s="173"/>
      <c r="GQ67" s="173"/>
      <c r="GR67" s="173"/>
      <c r="GS67" s="173"/>
      <c r="GT67" s="173"/>
      <c r="GU67" s="173"/>
      <c r="GV67" s="173"/>
      <c r="GW67" s="173"/>
      <c r="GX67" s="173"/>
      <c r="GY67" s="173"/>
      <c r="GZ67" s="173"/>
      <c r="HA67" s="173"/>
      <c r="HB67" s="173"/>
      <c r="HC67" s="173"/>
      <c r="HD67" s="173"/>
      <c r="HE67" s="173"/>
      <c r="HF67" s="173"/>
      <c r="HG67" s="173"/>
      <c r="HH67" s="173"/>
      <c r="HI67" s="173"/>
      <c r="HJ67" s="173"/>
      <c r="HK67" s="173"/>
      <c r="HL67" s="173"/>
      <c r="HM67" s="173"/>
      <c r="HN67" s="173"/>
      <c r="HO67" s="173"/>
      <c r="HP67" s="173"/>
      <c r="HQ67" s="173"/>
      <c r="HR67" s="173"/>
      <c r="HS67" s="173"/>
      <c r="HT67" s="173"/>
      <c r="HU67" s="173"/>
      <c r="HV67" s="173"/>
      <c r="HW67" s="173"/>
      <c r="HX67" s="173"/>
      <c r="HY67" s="173"/>
      <c r="HZ67" s="173"/>
      <c r="IA67" s="173"/>
      <c r="IB67" s="173"/>
      <c r="IC67" s="173"/>
      <c r="ID67" s="173"/>
      <c r="IE67" s="173"/>
      <c r="IF67" s="173"/>
      <c r="IG67" s="173"/>
      <c r="IH67" s="173"/>
      <c r="II67" s="173"/>
      <c r="IJ67" s="173"/>
      <c r="IK67" s="173"/>
      <c r="IL67" s="173"/>
      <c r="IM67" s="173"/>
      <c r="IN67" s="173"/>
      <c r="IO67" s="173"/>
      <c r="IP67" s="173"/>
      <c r="IQ67" s="173"/>
      <c r="IR67" s="173"/>
      <c r="IS67" s="173"/>
      <c r="IT67" s="173"/>
      <c r="IU67" s="173"/>
      <c r="IV67" s="173"/>
      <c r="IW67" s="173"/>
      <c r="IX67" s="173"/>
      <c r="IY67" s="173"/>
      <c r="IZ67" s="173"/>
      <c r="JA67" s="173"/>
      <c r="JB67" s="173"/>
      <c r="JC67" s="173"/>
      <c r="JD67" s="173"/>
      <c r="JE67" s="173"/>
      <c r="JF67" s="173"/>
      <c r="JG67" s="173"/>
      <c r="JH67" s="173"/>
      <c r="JI67" s="173"/>
      <c r="JJ67" s="173"/>
      <c r="JK67" s="173"/>
      <c r="JL67" s="173"/>
      <c r="JM67" s="173"/>
      <c r="JN67" s="173"/>
      <c r="JO67" s="173"/>
      <c r="JP67" s="173"/>
      <c r="JQ67" s="173"/>
      <c r="JR67" s="173"/>
      <c r="JS67" s="173"/>
      <c r="JT67" s="173"/>
      <c r="JU67" s="173"/>
      <c r="JV67" s="173"/>
      <c r="JW67" s="173"/>
      <c r="JX67" s="173"/>
      <c r="JY67" s="173"/>
      <c r="JZ67" s="173"/>
      <c r="KA67" s="173"/>
      <c r="KB67" s="173"/>
      <c r="KC67" s="173"/>
      <c r="KD67" s="173"/>
      <c r="KE67" s="173"/>
      <c r="KF67" s="173"/>
      <c r="KG67" s="173"/>
      <c r="KH67" s="173"/>
      <c r="KI67" s="173"/>
      <c r="KJ67" s="173"/>
      <c r="KK67" s="173"/>
      <c r="KL67" s="173"/>
      <c r="KM67" s="173"/>
      <c r="KN67" s="173"/>
      <c r="KO67" s="173"/>
      <c r="KP67" s="173"/>
      <c r="KQ67" s="173"/>
      <c r="KR67" s="173"/>
      <c r="KS67" s="173"/>
      <c r="KT67" s="173"/>
      <c r="KU67" s="173"/>
      <c r="KV67" s="173"/>
      <c r="KW67" s="173"/>
      <c r="KX67" s="173"/>
      <c r="KY67" s="173"/>
      <c r="KZ67" s="173"/>
      <c r="LA67" s="173"/>
      <c r="LB67" s="173"/>
      <c r="LC67" s="173"/>
      <c r="LD67" s="173"/>
      <c r="LE67" s="173"/>
      <c r="LF67" s="173"/>
      <c r="LG67" s="173"/>
      <c r="LH67" s="173"/>
      <c r="LI67" s="173"/>
      <c r="LJ67" s="173"/>
      <c r="LK67" s="173"/>
      <c r="LL67" s="173"/>
      <c r="LM67" s="173"/>
      <c r="LN67" s="173"/>
      <c r="LO67" s="173"/>
      <c r="LP67" s="173"/>
      <c r="LQ67" s="173"/>
      <c r="LR67" s="173"/>
      <c r="LS67" s="173"/>
      <c r="LT67" s="173"/>
      <c r="LU67" s="173"/>
      <c r="LV67" s="173"/>
      <c r="LW67" s="173"/>
      <c r="LX67" s="173"/>
      <c r="LY67" s="173"/>
      <c r="LZ67" s="173"/>
      <c r="MA67" s="173"/>
      <c r="MB67" s="173"/>
      <c r="MC67" s="173"/>
      <c r="MD67" s="173"/>
      <c r="ME67" s="173"/>
      <c r="MF67" s="173"/>
      <c r="MG67" s="173"/>
      <c r="MH67" s="173"/>
      <c r="MI67" s="173"/>
      <c r="MJ67" s="173"/>
      <c r="MK67" s="173"/>
      <c r="ML67" s="173"/>
      <c r="MM67" s="173"/>
      <c r="MN67" s="173"/>
      <c r="MO67" s="173"/>
      <c r="MP67" s="173"/>
      <c r="MQ67" s="173"/>
      <c r="MR67" s="173"/>
      <c r="MS67" s="173"/>
      <c r="MT67" s="173"/>
      <c r="MU67" s="173"/>
      <c r="MV67" s="173"/>
    </row>
    <row r="68" spans="1:360" s="19" customFormat="1" ht="29.25" customHeight="1" x14ac:dyDescent="0.2">
      <c r="A68" s="181">
        <v>61</v>
      </c>
      <c r="B68" s="182" t="s">
        <v>506</v>
      </c>
      <c r="C68" s="183" t="s">
        <v>482</v>
      </c>
      <c r="D68" s="184" t="s">
        <v>389</v>
      </c>
      <c r="E68" s="184" t="s">
        <v>389</v>
      </c>
      <c r="F68" s="181" t="s">
        <v>222</v>
      </c>
      <c r="G68" s="185">
        <v>12000</v>
      </c>
      <c r="H68" s="190">
        <v>0</v>
      </c>
      <c r="I68" s="185">
        <f t="shared" si="5"/>
        <v>12000</v>
      </c>
      <c r="J68" s="187">
        <v>0</v>
      </c>
      <c r="K68" s="191">
        <v>0</v>
      </c>
      <c r="L68" s="187">
        <v>0</v>
      </c>
      <c r="M68" s="187">
        <v>0</v>
      </c>
      <c r="N68" s="187">
        <v>0</v>
      </c>
      <c r="O68" s="185">
        <f t="shared" si="6"/>
        <v>12000</v>
      </c>
      <c r="P68" s="189" t="s">
        <v>486</v>
      </c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3"/>
      <c r="DO68" s="173"/>
      <c r="DP68" s="173"/>
      <c r="DQ68" s="173"/>
      <c r="DR68" s="173"/>
      <c r="DS68" s="173"/>
      <c r="DT68" s="173"/>
      <c r="DU68" s="173"/>
      <c r="DV68" s="173"/>
      <c r="DW68" s="173"/>
      <c r="DX68" s="173"/>
      <c r="DY68" s="173"/>
      <c r="DZ68" s="173"/>
      <c r="EA68" s="173"/>
      <c r="EB68" s="173"/>
      <c r="EC68" s="173"/>
      <c r="ED68" s="173"/>
      <c r="EE68" s="173"/>
      <c r="EF68" s="173"/>
      <c r="EG68" s="173"/>
      <c r="EH68" s="173"/>
      <c r="EI68" s="173"/>
      <c r="EJ68" s="173"/>
      <c r="EK68" s="173"/>
      <c r="EL68" s="173"/>
      <c r="EM68" s="173"/>
      <c r="EN68" s="173"/>
      <c r="EO68" s="173"/>
      <c r="EP68" s="173"/>
      <c r="EQ68" s="173"/>
      <c r="ER68" s="173"/>
      <c r="ES68" s="173"/>
      <c r="ET68" s="173"/>
      <c r="EU68" s="173"/>
      <c r="EV68" s="173"/>
      <c r="EW68" s="173"/>
      <c r="EX68" s="173"/>
      <c r="EY68" s="173"/>
      <c r="EZ68" s="173"/>
      <c r="FA68" s="173"/>
      <c r="FB68" s="173"/>
      <c r="FC68" s="173"/>
      <c r="FD68" s="173"/>
      <c r="FE68" s="173"/>
      <c r="FF68" s="173"/>
      <c r="FG68" s="173"/>
      <c r="FH68" s="173"/>
      <c r="FI68" s="173"/>
      <c r="FJ68" s="173"/>
      <c r="FK68" s="173"/>
      <c r="FL68" s="173"/>
      <c r="FM68" s="173"/>
      <c r="FN68" s="173"/>
      <c r="FO68" s="173"/>
      <c r="FP68" s="173"/>
      <c r="FQ68" s="173"/>
      <c r="FR68" s="173"/>
      <c r="FS68" s="173"/>
      <c r="FT68" s="173"/>
      <c r="FU68" s="173"/>
      <c r="FV68" s="173"/>
      <c r="FW68" s="173"/>
      <c r="FX68" s="173"/>
      <c r="FY68" s="173"/>
      <c r="FZ68" s="173"/>
      <c r="GA68" s="173"/>
      <c r="GB68" s="173"/>
      <c r="GC68" s="173"/>
      <c r="GD68" s="173"/>
      <c r="GE68" s="173"/>
      <c r="GF68" s="173"/>
      <c r="GG68" s="173"/>
      <c r="GH68" s="173"/>
      <c r="GI68" s="173"/>
      <c r="GJ68" s="173"/>
      <c r="GK68" s="173"/>
      <c r="GL68" s="173"/>
      <c r="GM68" s="173"/>
      <c r="GN68" s="173"/>
      <c r="GO68" s="173"/>
      <c r="GP68" s="173"/>
      <c r="GQ68" s="173"/>
      <c r="GR68" s="173"/>
      <c r="GS68" s="173"/>
      <c r="GT68" s="173"/>
      <c r="GU68" s="173"/>
      <c r="GV68" s="173"/>
      <c r="GW68" s="173"/>
      <c r="GX68" s="173"/>
      <c r="GY68" s="173"/>
      <c r="GZ68" s="173"/>
      <c r="HA68" s="173"/>
      <c r="HB68" s="173"/>
      <c r="HC68" s="173"/>
      <c r="HD68" s="173"/>
      <c r="HE68" s="173"/>
      <c r="HF68" s="173"/>
      <c r="HG68" s="173"/>
      <c r="HH68" s="173"/>
      <c r="HI68" s="173"/>
      <c r="HJ68" s="173"/>
      <c r="HK68" s="173"/>
      <c r="HL68" s="173"/>
      <c r="HM68" s="173"/>
      <c r="HN68" s="173"/>
      <c r="HO68" s="173"/>
      <c r="HP68" s="173"/>
      <c r="HQ68" s="173"/>
      <c r="HR68" s="173"/>
      <c r="HS68" s="173"/>
      <c r="HT68" s="173"/>
      <c r="HU68" s="173"/>
      <c r="HV68" s="173"/>
      <c r="HW68" s="173"/>
      <c r="HX68" s="173"/>
      <c r="HY68" s="173"/>
      <c r="HZ68" s="173"/>
      <c r="IA68" s="173"/>
      <c r="IB68" s="173"/>
      <c r="IC68" s="173"/>
      <c r="ID68" s="173"/>
      <c r="IE68" s="173"/>
      <c r="IF68" s="173"/>
      <c r="IG68" s="173"/>
      <c r="IH68" s="173"/>
      <c r="II68" s="173"/>
      <c r="IJ68" s="173"/>
      <c r="IK68" s="173"/>
      <c r="IL68" s="173"/>
      <c r="IM68" s="173"/>
      <c r="IN68" s="173"/>
      <c r="IO68" s="173"/>
      <c r="IP68" s="173"/>
      <c r="IQ68" s="173"/>
      <c r="IR68" s="173"/>
      <c r="IS68" s="173"/>
      <c r="IT68" s="173"/>
      <c r="IU68" s="173"/>
      <c r="IV68" s="173"/>
      <c r="IW68" s="173"/>
      <c r="IX68" s="173"/>
      <c r="IY68" s="173"/>
      <c r="IZ68" s="173"/>
      <c r="JA68" s="173"/>
      <c r="JB68" s="173"/>
      <c r="JC68" s="173"/>
      <c r="JD68" s="173"/>
      <c r="JE68" s="173"/>
      <c r="JF68" s="173"/>
      <c r="JG68" s="173"/>
      <c r="JH68" s="173"/>
      <c r="JI68" s="173"/>
      <c r="JJ68" s="173"/>
      <c r="JK68" s="173"/>
      <c r="JL68" s="173"/>
      <c r="JM68" s="173"/>
      <c r="JN68" s="173"/>
      <c r="JO68" s="173"/>
      <c r="JP68" s="173"/>
      <c r="JQ68" s="173"/>
      <c r="JR68" s="173"/>
      <c r="JS68" s="173"/>
      <c r="JT68" s="173"/>
      <c r="JU68" s="173"/>
      <c r="JV68" s="173"/>
      <c r="JW68" s="173"/>
      <c r="JX68" s="173"/>
      <c r="JY68" s="173"/>
      <c r="JZ68" s="173"/>
      <c r="KA68" s="173"/>
      <c r="KB68" s="173"/>
      <c r="KC68" s="173"/>
      <c r="KD68" s="173"/>
      <c r="KE68" s="173"/>
      <c r="KF68" s="173"/>
      <c r="KG68" s="173"/>
      <c r="KH68" s="173"/>
      <c r="KI68" s="173"/>
      <c r="KJ68" s="173"/>
      <c r="KK68" s="173"/>
      <c r="KL68" s="173"/>
      <c r="KM68" s="173"/>
      <c r="KN68" s="173"/>
      <c r="KO68" s="173"/>
      <c r="KP68" s="173"/>
      <c r="KQ68" s="173"/>
      <c r="KR68" s="173"/>
      <c r="KS68" s="173"/>
      <c r="KT68" s="173"/>
      <c r="KU68" s="173"/>
      <c r="KV68" s="173"/>
      <c r="KW68" s="173"/>
      <c r="KX68" s="173"/>
      <c r="KY68" s="173"/>
      <c r="KZ68" s="173"/>
      <c r="LA68" s="173"/>
      <c r="LB68" s="173"/>
      <c r="LC68" s="173"/>
      <c r="LD68" s="173"/>
      <c r="LE68" s="173"/>
      <c r="LF68" s="173"/>
      <c r="LG68" s="173"/>
      <c r="LH68" s="173"/>
      <c r="LI68" s="173"/>
      <c r="LJ68" s="173"/>
      <c r="LK68" s="173"/>
      <c r="LL68" s="173"/>
      <c r="LM68" s="173"/>
      <c r="LN68" s="173"/>
      <c r="LO68" s="173"/>
      <c r="LP68" s="173"/>
      <c r="LQ68" s="173"/>
      <c r="LR68" s="173"/>
      <c r="LS68" s="173"/>
      <c r="LT68" s="173"/>
      <c r="LU68" s="173"/>
      <c r="LV68" s="173"/>
      <c r="LW68" s="173"/>
      <c r="LX68" s="173"/>
      <c r="LY68" s="173"/>
      <c r="LZ68" s="173"/>
      <c r="MA68" s="173"/>
      <c r="MB68" s="173"/>
      <c r="MC68" s="173"/>
      <c r="MD68" s="173"/>
      <c r="ME68" s="173"/>
      <c r="MF68" s="173"/>
      <c r="MG68" s="173"/>
      <c r="MH68" s="173"/>
      <c r="MI68" s="173"/>
      <c r="MJ68" s="173"/>
      <c r="MK68" s="173"/>
      <c r="ML68" s="173"/>
      <c r="MM68" s="173"/>
      <c r="MN68" s="173"/>
      <c r="MO68" s="173"/>
      <c r="MP68" s="173"/>
      <c r="MQ68" s="173"/>
      <c r="MR68" s="173"/>
      <c r="MS68" s="173"/>
      <c r="MT68" s="173"/>
      <c r="MU68" s="173"/>
      <c r="MV68" s="173"/>
    </row>
    <row r="69" spans="1:360" s="19" customFormat="1" ht="29.25" customHeight="1" x14ac:dyDescent="0.2">
      <c r="A69" s="181">
        <v>62</v>
      </c>
      <c r="B69" s="182" t="s">
        <v>505</v>
      </c>
      <c r="C69" s="183" t="s">
        <v>482</v>
      </c>
      <c r="D69" s="184" t="s">
        <v>389</v>
      </c>
      <c r="E69" s="184" t="s">
        <v>389</v>
      </c>
      <c r="F69" s="181" t="s">
        <v>222</v>
      </c>
      <c r="G69" s="185">
        <v>12000</v>
      </c>
      <c r="H69" s="190">
        <v>0</v>
      </c>
      <c r="I69" s="185">
        <f t="shared" ref="I69:I73" si="7">+G69+H69</f>
        <v>12000</v>
      </c>
      <c r="J69" s="187">
        <v>0</v>
      </c>
      <c r="K69" s="191">
        <v>0</v>
      </c>
      <c r="L69" s="187">
        <v>0</v>
      </c>
      <c r="M69" s="187">
        <v>0</v>
      </c>
      <c r="N69" s="187">
        <v>0</v>
      </c>
      <c r="O69" s="185">
        <f t="shared" ref="O69" si="8">+I69-N69</f>
        <v>12000</v>
      </c>
      <c r="P69" s="189" t="s">
        <v>486</v>
      </c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3"/>
      <c r="BX69" s="173"/>
      <c r="BY69" s="173"/>
      <c r="BZ69" s="173"/>
      <c r="CA69" s="173"/>
      <c r="CB69" s="173"/>
      <c r="CC69" s="173"/>
      <c r="CD69" s="173"/>
      <c r="CE69" s="173"/>
      <c r="CF69" s="173"/>
      <c r="CG69" s="173"/>
      <c r="CH69" s="173"/>
      <c r="CI69" s="173"/>
      <c r="CJ69" s="173"/>
      <c r="CK69" s="173"/>
      <c r="CL69" s="173"/>
      <c r="CM69" s="173"/>
      <c r="CN69" s="173"/>
      <c r="CO69" s="173"/>
      <c r="CP69" s="173"/>
      <c r="CQ69" s="173"/>
      <c r="CR69" s="173"/>
      <c r="CS69" s="173"/>
      <c r="CT69" s="173"/>
      <c r="CU69" s="173"/>
      <c r="CV69" s="173"/>
      <c r="CW69" s="173"/>
      <c r="CX69" s="173"/>
      <c r="CY69" s="173"/>
      <c r="CZ69" s="173"/>
      <c r="DA69" s="173"/>
      <c r="DB69" s="173"/>
      <c r="DC69" s="173"/>
      <c r="DD69" s="173"/>
      <c r="DE69" s="173"/>
      <c r="DF69" s="173"/>
      <c r="DG69" s="173"/>
      <c r="DH69" s="173"/>
      <c r="DI69" s="173"/>
      <c r="DJ69" s="173"/>
      <c r="DK69" s="173"/>
      <c r="DL69" s="173"/>
      <c r="DM69" s="173"/>
      <c r="DN69" s="173"/>
      <c r="DO69" s="173"/>
      <c r="DP69" s="173"/>
      <c r="DQ69" s="173"/>
      <c r="DR69" s="173"/>
      <c r="DS69" s="173"/>
      <c r="DT69" s="173"/>
      <c r="DU69" s="173"/>
      <c r="DV69" s="173"/>
      <c r="DW69" s="173"/>
      <c r="DX69" s="173"/>
      <c r="DY69" s="173"/>
      <c r="DZ69" s="173"/>
      <c r="EA69" s="173"/>
      <c r="EB69" s="173"/>
      <c r="EC69" s="173"/>
      <c r="ED69" s="173"/>
      <c r="EE69" s="173"/>
      <c r="EF69" s="173"/>
      <c r="EG69" s="173"/>
      <c r="EH69" s="173"/>
      <c r="EI69" s="173"/>
      <c r="EJ69" s="173"/>
      <c r="EK69" s="173"/>
      <c r="EL69" s="173"/>
      <c r="EM69" s="173"/>
      <c r="EN69" s="173"/>
      <c r="EO69" s="173"/>
      <c r="EP69" s="173"/>
      <c r="EQ69" s="173"/>
      <c r="ER69" s="173"/>
      <c r="ES69" s="173"/>
      <c r="ET69" s="173"/>
      <c r="EU69" s="173"/>
      <c r="EV69" s="173"/>
      <c r="EW69" s="173"/>
      <c r="EX69" s="173"/>
      <c r="EY69" s="173"/>
      <c r="EZ69" s="173"/>
      <c r="FA69" s="173"/>
      <c r="FB69" s="173"/>
      <c r="FC69" s="173"/>
      <c r="FD69" s="173"/>
      <c r="FE69" s="173"/>
      <c r="FF69" s="173"/>
      <c r="FG69" s="173"/>
      <c r="FH69" s="173"/>
      <c r="FI69" s="173"/>
      <c r="FJ69" s="173"/>
      <c r="FK69" s="173"/>
      <c r="FL69" s="173"/>
      <c r="FM69" s="173"/>
      <c r="FN69" s="173"/>
      <c r="FO69" s="173"/>
      <c r="FP69" s="173"/>
      <c r="FQ69" s="173"/>
      <c r="FR69" s="173"/>
      <c r="FS69" s="173"/>
      <c r="FT69" s="173"/>
      <c r="FU69" s="173"/>
      <c r="FV69" s="173"/>
      <c r="FW69" s="173"/>
      <c r="FX69" s="173"/>
      <c r="FY69" s="173"/>
      <c r="FZ69" s="173"/>
      <c r="GA69" s="173"/>
      <c r="GB69" s="173"/>
      <c r="GC69" s="173"/>
      <c r="GD69" s="173"/>
      <c r="GE69" s="173"/>
      <c r="GF69" s="173"/>
      <c r="GG69" s="173"/>
      <c r="GH69" s="173"/>
      <c r="GI69" s="173"/>
      <c r="GJ69" s="173"/>
      <c r="GK69" s="173"/>
      <c r="GL69" s="173"/>
      <c r="GM69" s="173"/>
      <c r="GN69" s="173"/>
      <c r="GO69" s="173"/>
      <c r="GP69" s="173"/>
      <c r="GQ69" s="173"/>
      <c r="GR69" s="173"/>
      <c r="GS69" s="173"/>
      <c r="GT69" s="173"/>
      <c r="GU69" s="173"/>
      <c r="GV69" s="173"/>
      <c r="GW69" s="173"/>
      <c r="GX69" s="173"/>
      <c r="GY69" s="173"/>
      <c r="GZ69" s="173"/>
      <c r="HA69" s="173"/>
      <c r="HB69" s="173"/>
      <c r="HC69" s="173"/>
      <c r="HD69" s="173"/>
      <c r="HE69" s="173"/>
      <c r="HF69" s="173"/>
      <c r="HG69" s="173"/>
      <c r="HH69" s="173"/>
      <c r="HI69" s="173"/>
      <c r="HJ69" s="173"/>
      <c r="HK69" s="173"/>
      <c r="HL69" s="173"/>
      <c r="HM69" s="173"/>
      <c r="HN69" s="173"/>
      <c r="HO69" s="173"/>
      <c r="HP69" s="173"/>
      <c r="HQ69" s="173"/>
      <c r="HR69" s="173"/>
      <c r="HS69" s="173"/>
      <c r="HT69" s="173"/>
      <c r="HU69" s="173"/>
      <c r="HV69" s="173"/>
      <c r="HW69" s="173"/>
      <c r="HX69" s="173"/>
      <c r="HY69" s="173"/>
      <c r="HZ69" s="173"/>
      <c r="IA69" s="173"/>
      <c r="IB69" s="173"/>
      <c r="IC69" s="173"/>
      <c r="ID69" s="173"/>
      <c r="IE69" s="173"/>
      <c r="IF69" s="173"/>
      <c r="IG69" s="173"/>
      <c r="IH69" s="173"/>
      <c r="II69" s="173"/>
      <c r="IJ69" s="173"/>
      <c r="IK69" s="173"/>
      <c r="IL69" s="173"/>
      <c r="IM69" s="173"/>
      <c r="IN69" s="173"/>
      <c r="IO69" s="173"/>
      <c r="IP69" s="173"/>
      <c r="IQ69" s="173"/>
      <c r="IR69" s="173"/>
      <c r="IS69" s="173"/>
      <c r="IT69" s="173"/>
      <c r="IU69" s="173"/>
      <c r="IV69" s="173"/>
      <c r="IW69" s="173"/>
      <c r="IX69" s="173"/>
      <c r="IY69" s="173"/>
      <c r="IZ69" s="173"/>
      <c r="JA69" s="173"/>
      <c r="JB69" s="173"/>
      <c r="JC69" s="173"/>
      <c r="JD69" s="173"/>
      <c r="JE69" s="173"/>
      <c r="JF69" s="173"/>
      <c r="JG69" s="173"/>
      <c r="JH69" s="173"/>
      <c r="JI69" s="173"/>
      <c r="JJ69" s="173"/>
      <c r="JK69" s="173"/>
      <c r="JL69" s="173"/>
      <c r="JM69" s="173"/>
      <c r="JN69" s="173"/>
      <c r="JO69" s="173"/>
      <c r="JP69" s="173"/>
      <c r="JQ69" s="173"/>
      <c r="JR69" s="173"/>
      <c r="JS69" s="173"/>
      <c r="JT69" s="173"/>
      <c r="JU69" s="173"/>
      <c r="JV69" s="173"/>
      <c r="JW69" s="173"/>
      <c r="JX69" s="173"/>
      <c r="JY69" s="173"/>
      <c r="JZ69" s="173"/>
      <c r="KA69" s="173"/>
      <c r="KB69" s="173"/>
      <c r="KC69" s="173"/>
      <c r="KD69" s="173"/>
      <c r="KE69" s="173"/>
      <c r="KF69" s="173"/>
      <c r="KG69" s="173"/>
      <c r="KH69" s="173"/>
      <c r="KI69" s="173"/>
      <c r="KJ69" s="173"/>
      <c r="KK69" s="173"/>
      <c r="KL69" s="173"/>
      <c r="KM69" s="173"/>
      <c r="KN69" s="173"/>
      <c r="KO69" s="173"/>
      <c r="KP69" s="173"/>
      <c r="KQ69" s="173"/>
      <c r="KR69" s="173"/>
      <c r="KS69" s="173"/>
      <c r="KT69" s="173"/>
      <c r="KU69" s="173"/>
      <c r="KV69" s="173"/>
      <c r="KW69" s="173"/>
      <c r="KX69" s="173"/>
      <c r="KY69" s="173"/>
      <c r="KZ69" s="173"/>
      <c r="LA69" s="173"/>
      <c r="LB69" s="173"/>
      <c r="LC69" s="173"/>
      <c r="LD69" s="173"/>
      <c r="LE69" s="173"/>
      <c r="LF69" s="173"/>
      <c r="LG69" s="173"/>
      <c r="LH69" s="173"/>
      <c r="LI69" s="173"/>
      <c r="LJ69" s="173"/>
      <c r="LK69" s="173"/>
      <c r="LL69" s="173"/>
      <c r="LM69" s="173"/>
      <c r="LN69" s="173"/>
      <c r="LO69" s="173"/>
      <c r="LP69" s="173"/>
      <c r="LQ69" s="173"/>
      <c r="LR69" s="173"/>
      <c r="LS69" s="173"/>
      <c r="LT69" s="173"/>
      <c r="LU69" s="173"/>
      <c r="LV69" s="173"/>
      <c r="LW69" s="173"/>
      <c r="LX69" s="173"/>
      <c r="LY69" s="173"/>
      <c r="LZ69" s="173"/>
      <c r="MA69" s="173"/>
      <c r="MB69" s="173"/>
      <c r="MC69" s="173"/>
      <c r="MD69" s="173"/>
      <c r="ME69" s="173"/>
      <c r="MF69" s="173"/>
      <c r="MG69" s="173"/>
      <c r="MH69" s="173"/>
      <c r="MI69" s="173"/>
      <c r="MJ69" s="173"/>
      <c r="MK69" s="173"/>
      <c r="ML69" s="173"/>
      <c r="MM69" s="173"/>
      <c r="MN69" s="173"/>
      <c r="MO69" s="173"/>
      <c r="MP69" s="173"/>
      <c r="MQ69" s="173"/>
      <c r="MR69" s="173"/>
      <c r="MS69" s="173"/>
      <c r="MT69" s="173"/>
      <c r="MU69" s="173"/>
      <c r="MV69" s="173"/>
    </row>
    <row r="70" spans="1:360" s="19" customFormat="1" ht="29.25" customHeight="1" x14ac:dyDescent="0.2">
      <c r="A70" s="181">
        <v>63</v>
      </c>
      <c r="B70" s="182" t="s">
        <v>508</v>
      </c>
      <c r="C70" s="183" t="s">
        <v>482</v>
      </c>
      <c r="D70" s="184" t="s">
        <v>389</v>
      </c>
      <c r="E70" s="184" t="s">
        <v>389</v>
      </c>
      <c r="F70" s="181" t="s">
        <v>222</v>
      </c>
      <c r="G70" s="185">
        <v>16000</v>
      </c>
      <c r="H70" s="190">
        <v>0</v>
      </c>
      <c r="I70" s="185">
        <f t="shared" si="7"/>
        <v>16000</v>
      </c>
      <c r="J70" s="187">
        <v>0</v>
      </c>
      <c r="K70" s="191">
        <v>0</v>
      </c>
      <c r="L70" s="187">
        <v>0</v>
      </c>
      <c r="M70" s="187">
        <v>0</v>
      </c>
      <c r="N70" s="187">
        <v>0</v>
      </c>
      <c r="O70" s="185">
        <f t="shared" ref="O70:O71" si="9">+I70-N70</f>
        <v>16000</v>
      </c>
      <c r="P70" s="189" t="s">
        <v>486</v>
      </c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3"/>
      <c r="DB70" s="173"/>
      <c r="DC70" s="173"/>
      <c r="DD70" s="173"/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173"/>
      <c r="EH70" s="173"/>
      <c r="EI70" s="173"/>
      <c r="EJ70" s="173"/>
      <c r="EK70" s="173"/>
      <c r="EL70" s="173"/>
      <c r="EM70" s="173"/>
      <c r="EN70" s="173"/>
      <c r="EO70" s="173"/>
      <c r="EP70" s="173"/>
      <c r="EQ70" s="173"/>
      <c r="ER70" s="173"/>
      <c r="ES70" s="173"/>
      <c r="ET70" s="173"/>
      <c r="EU70" s="173"/>
      <c r="EV70" s="173"/>
      <c r="EW70" s="173"/>
      <c r="EX70" s="173"/>
      <c r="EY70" s="173"/>
      <c r="EZ70" s="173"/>
      <c r="FA70" s="173"/>
      <c r="FB70" s="173"/>
      <c r="FC70" s="173"/>
      <c r="FD70" s="173"/>
      <c r="FE70" s="173"/>
      <c r="FF70" s="173"/>
      <c r="FG70" s="173"/>
      <c r="FH70" s="173"/>
      <c r="FI70" s="173"/>
      <c r="FJ70" s="173"/>
      <c r="FK70" s="173"/>
      <c r="FL70" s="173"/>
      <c r="FM70" s="173"/>
      <c r="FN70" s="173"/>
      <c r="FO70" s="173"/>
      <c r="FP70" s="173"/>
      <c r="FQ70" s="173"/>
      <c r="FR70" s="173"/>
      <c r="FS70" s="173"/>
      <c r="FT70" s="173"/>
      <c r="FU70" s="173"/>
      <c r="FV70" s="173"/>
      <c r="FW70" s="173"/>
      <c r="FX70" s="173"/>
      <c r="FY70" s="173"/>
      <c r="FZ70" s="173"/>
      <c r="GA70" s="173"/>
      <c r="GB70" s="173"/>
      <c r="GC70" s="173"/>
      <c r="GD70" s="173"/>
      <c r="GE70" s="173"/>
      <c r="GF70" s="173"/>
      <c r="GG70" s="173"/>
      <c r="GH70" s="173"/>
      <c r="GI70" s="173"/>
      <c r="GJ70" s="173"/>
      <c r="GK70" s="173"/>
      <c r="GL70" s="173"/>
      <c r="GM70" s="173"/>
      <c r="GN70" s="173"/>
      <c r="GO70" s="173"/>
      <c r="GP70" s="173"/>
      <c r="GQ70" s="173"/>
      <c r="GR70" s="173"/>
      <c r="GS70" s="173"/>
      <c r="GT70" s="173"/>
      <c r="GU70" s="173"/>
      <c r="GV70" s="173"/>
      <c r="GW70" s="173"/>
      <c r="GX70" s="173"/>
      <c r="GY70" s="173"/>
      <c r="GZ70" s="173"/>
      <c r="HA70" s="173"/>
      <c r="HB70" s="173"/>
      <c r="HC70" s="173"/>
      <c r="HD70" s="173"/>
      <c r="HE70" s="173"/>
      <c r="HF70" s="173"/>
      <c r="HG70" s="173"/>
      <c r="HH70" s="173"/>
      <c r="HI70" s="173"/>
      <c r="HJ70" s="173"/>
      <c r="HK70" s="173"/>
      <c r="HL70" s="173"/>
      <c r="HM70" s="173"/>
      <c r="HN70" s="173"/>
      <c r="HO70" s="173"/>
      <c r="HP70" s="173"/>
      <c r="HQ70" s="173"/>
      <c r="HR70" s="173"/>
      <c r="HS70" s="173"/>
      <c r="HT70" s="173"/>
      <c r="HU70" s="173"/>
      <c r="HV70" s="173"/>
      <c r="HW70" s="173"/>
      <c r="HX70" s="173"/>
      <c r="HY70" s="173"/>
      <c r="HZ70" s="173"/>
      <c r="IA70" s="173"/>
      <c r="IB70" s="173"/>
      <c r="IC70" s="173"/>
      <c r="ID70" s="173"/>
      <c r="IE70" s="173"/>
      <c r="IF70" s="173"/>
      <c r="IG70" s="173"/>
      <c r="IH70" s="173"/>
      <c r="II70" s="173"/>
      <c r="IJ70" s="173"/>
      <c r="IK70" s="173"/>
      <c r="IL70" s="173"/>
      <c r="IM70" s="173"/>
      <c r="IN70" s="173"/>
      <c r="IO70" s="173"/>
      <c r="IP70" s="173"/>
      <c r="IQ70" s="173"/>
      <c r="IR70" s="173"/>
      <c r="IS70" s="173"/>
      <c r="IT70" s="173"/>
      <c r="IU70" s="173"/>
      <c r="IV70" s="173"/>
      <c r="IW70" s="173"/>
      <c r="IX70" s="173"/>
      <c r="IY70" s="173"/>
      <c r="IZ70" s="173"/>
      <c r="JA70" s="173"/>
      <c r="JB70" s="173"/>
      <c r="JC70" s="173"/>
      <c r="JD70" s="173"/>
      <c r="JE70" s="173"/>
      <c r="JF70" s="173"/>
      <c r="JG70" s="173"/>
      <c r="JH70" s="173"/>
      <c r="JI70" s="173"/>
      <c r="JJ70" s="173"/>
      <c r="JK70" s="173"/>
      <c r="JL70" s="173"/>
      <c r="JM70" s="173"/>
      <c r="JN70" s="173"/>
      <c r="JO70" s="173"/>
      <c r="JP70" s="173"/>
      <c r="JQ70" s="173"/>
      <c r="JR70" s="173"/>
      <c r="JS70" s="173"/>
      <c r="JT70" s="173"/>
      <c r="JU70" s="173"/>
      <c r="JV70" s="173"/>
      <c r="JW70" s="173"/>
      <c r="JX70" s="173"/>
      <c r="JY70" s="173"/>
      <c r="JZ70" s="173"/>
      <c r="KA70" s="173"/>
      <c r="KB70" s="173"/>
      <c r="KC70" s="173"/>
      <c r="KD70" s="173"/>
      <c r="KE70" s="173"/>
      <c r="KF70" s="173"/>
      <c r="KG70" s="173"/>
      <c r="KH70" s="173"/>
      <c r="KI70" s="173"/>
      <c r="KJ70" s="173"/>
      <c r="KK70" s="173"/>
      <c r="KL70" s="173"/>
      <c r="KM70" s="173"/>
      <c r="KN70" s="173"/>
      <c r="KO70" s="173"/>
      <c r="KP70" s="173"/>
      <c r="KQ70" s="173"/>
      <c r="KR70" s="173"/>
      <c r="KS70" s="173"/>
      <c r="KT70" s="173"/>
      <c r="KU70" s="173"/>
      <c r="KV70" s="173"/>
      <c r="KW70" s="173"/>
      <c r="KX70" s="173"/>
      <c r="KY70" s="173"/>
      <c r="KZ70" s="173"/>
      <c r="LA70" s="173"/>
      <c r="LB70" s="173"/>
      <c r="LC70" s="173"/>
      <c r="LD70" s="173"/>
      <c r="LE70" s="173"/>
      <c r="LF70" s="173"/>
      <c r="LG70" s="173"/>
      <c r="LH70" s="173"/>
      <c r="LI70" s="173"/>
      <c r="LJ70" s="173"/>
      <c r="LK70" s="173"/>
      <c r="LL70" s="173"/>
      <c r="LM70" s="173"/>
      <c r="LN70" s="173"/>
      <c r="LO70" s="173"/>
      <c r="LP70" s="173"/>
      <c r="LQ70" s="173"/>
      <c r="LR70" s="173"/>
      <c r="LS70" s="173"/>
      <c r="LT70" s="173"/>
      <c r="LU70" s="173"/>
      <c r="LV70" s="173"/>
      <c r="LW70" s="173"/>
      <c r="LX70" s="173"/>
      <c r="LY70" s="173"/>
      <c r="LZ70" s="173"/>
      <c r="MA70" s="173"/>
      <c r="MB70" s="173"/>
      <c r="MC70" s="173"/>
      <c r="MD70" s="173"/>
      <c r="ME70" s="173"/>
      <c r="MF70" s="173"/>
      <c r="MG70" s="173"/>
      <c r="MH70" s="173"/>
      <c r="MI70" s="173"/>
      <c r="MJ70" s="173"/>
      <c r="MK70" s="173"/>
      <c r="ML70" s="173"/>
      <c r="MM70" s="173"/>
      <c r="MN70" s="173"/>
      <c r="MO70" s="173"/>
      <c r="MP70" s="173"/>
      <c r="MQ70" s="173"/>
      <c r="MR70" s="173"/>
      <c r="MS70" s="173"/>
      <c r="MT70" s="173"/>
      <c r="MU70" s="173"/>
      <c r="MV70" s="173"/>
    </row>
    <row r="71" spans="1:360" s="19" customFormat="1" ht="29.25" customHeight="1" x14ac:dyDescent="0.2">
      <c r="A71" s="181">
        <v>64</v>
      </c>
      <c r="B71" s="182" t="s">
        <v>512</v>
      </c>
      <c r="C71" s="183" t="s">
        <v>482</v>
      </c>
      <c r="D71" s="184" t="s">
        <v>389</v>
      </c>
      <c r="E71" s="184" t="s">
        <v>389</v>
      </c>
      <c r="F71" s="181" t="s">
        <v>222</v>
      </c>
      <c r="G71" s="185">
        <v>16000</v>
      </c>
      <c r="H71" s="190">
        <v>0</v>
      </c>
      <c r="I71" s="185">
        <f t="shared" si="7"/>
        <v>16000</v>
      </c>
      <c r="J71" s="187">
        <v>0</v>
      </c>
      <c r="K71" s="191">
        <v>0</v>
      </c>
      <c r="L71" s="187">
        <v>0</v>
      </c>
      <c r="M71" s="187">
        <v>0</v>
      </c>
      <c r="N71" s="187">
        <v>0</v>
      </c>
      <c r="O71" s="185">
        <f t="shared" si="9"/>
        <v>16000</v>
      </c>
      <c r="P71" s="189" t="s">
        <v>486</v>
      </c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3"/>
      <c r="BR71" s="173"/>
      <c r="BS71" s="173"/>
      <c r="BT71" s="173"/>
      <c r="BU71" s="173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  <c r="CF71" s="173"/>
      <c r="CG71" s="173"/>
      <c r="CH71" s="173"/>
      <c r="CI71" s="173"/>
      <c r="CJ71" s="173"/>
      <c r="CK71" s="173"/>
      <c r="CL71" s="173"/>
      <c r="CM71" s="173"/>
      <c r="CN71" s="173"/>
      <c r="CO71" s="173"/>
      <c r="CP71" s="173"/>
      <c r="CQ71" s="173"/>
      <c r="CR71" s="173"/>
      <c r="CS71" s="173"/>
      <c r="CT71" s="173"/>
      <c r="CU71" s="173"/>
      <c r="CV71" s="173"/>
      <c r="CW71" s="173"/>
      <c r="CX71" s="173"/>
      <c r="CY71" s="173"/>
      <c r="CZ71" s="173"/>
      <c r="DA71" s="173"/>
      <c r="DB71" s="173"/>
      <c r="DC71" s="173"/>
      <c r="DD71" s="173"/>
      <c r="DE71" s="173"/>
      <c r="DF71" s="173"/>
      <c r="DG71" s="173"/>
      <c r="DH71" s="173"/>
      <c r="DI71" s="173"/>
      <c r="DJ71" s="173"/>
      <c r="DK71" s="173"/>
      <c r="DL71" s="173"/>
      <c r="DM71" s="173"/>
      <c r="DN71" s="173"/>
      <c r="DO71" s="173"/>
      <c r="DP71" s="173"/>
      <c r="DQ71" s="173"/>
      <c r="DR71" s="173"/>
      <c r="DS71" s="173"/>
      <c r="DT71" s="173"/>
      <c r="DU71" s="173"/>
      <c r="DV71" s="173"/>
      <c r="DW71" s="173"/>
      <c r="DX71" s="173"/>
      <c r="DY71" s="173"/>
      <c r="DZ71" s="173"/>
      <c r="EA71" s="173"/>
      <c r="EB71" s="173"/>
      <c r="EC71" s="173"/>
      <c r="ED71" s="173"/>
      <c r="EE71" s="173"/>
      <c r="EF71" s="173"/>
      <c r="EG71" s="173"/>
      <c r="EH71" s="173"/>
      <c r="EI71" s="173"/>
      <c r="EJ71" s="173"/>
      <c r="EK71" s="173"/>
      <c r="EL71" s="173"/>
      <c r="EM71" s="173"/>
      <c r="EN71" s="173"/>
      <c r="EO71" s="173"/>
      <c r="EP71" s="173"/>
      <c r="EQ71" s="173"/>
      <c r="ER71" s="173"/>
      <c r="ES71" s="173"/>
      <c r="ET71" s="173"/>
      <c r="EU71" s="173"/>
      <c r="EV71" s="173"/>
      <c r="EW71" s="173"/>
      <c r="EX71" s="173"/>
      <c r="EY71" s="173"/>
      <c r="EZ71" s="173"/>
      <c r="FA71" s="173"/>
      <c r="FB71" s="173"/>
      <c r="FC71" s="173"/>
      <c r="FD71" s="173"/>
      <c r="FE71" s="173"/>
      <c r="FF71" s="173"/>
      <c r="FG71" s="173"/>
      <c r="FH71" s="173"/>
      <c r="FI71" s="173"/>
      <c r="FJ71" s="173"/>
      <c r="FK71" s="173"/>
      <c r="FL71" s="173"/>
      <c r="FM71" s="173"/>
      <c r="FN71" s="173"/>
      <c r="FO71" s="173"/>
      <c r="FP71" s="173"/>
      <c r="FQ71" s="173"/>
      <c r="FR71" s="173"/>
      <c r="FS71" s="173"/>
      <c r="FT71" s="173"/>
      <c r="FU71" s="173"/>
      <c r="FV71" s="173"/>
      <c r="FW71" s="173"/>
      <c r="FX71" s="173"/>
      <c r="FY71" s="173"/>
      <c r="FZ71" s="173"/>
      <c r="GA71" s="173"/>
      <c r="GB71" s="173"/>
      <c r="GC71" s="173"/>
      <c r="GD71" s="173"/>
      <c r="GE71" s="173"/>
      <c r="GF71" s="173"/>
      <c r="GG71" s="173"/>
      <c r="GH71" s="173"/>
      <c r="GI71" s="173"/>
      <c r="GJ71" s="173"/>
      <c r="GK71" s="173"/>
      <c r="GL71" s="173"/>
      <c r="GM71" s="173"/>
      <c r="GN71" s="173"/>
      <c r="GO71" s="173"/>
      <c r="GP71" s="173"/>
      <c r="GQ71" s="173"/>
      <c r="GR71" s="173"/>
      <c r="GS71" s="173"/>
      <c r="GT71" s="173"/>
      <c r="GU71" s="173"/>
      <c r="GV71" s="173"/>
      <c r="GW71" s="173"/>
      <c r="GX71" s="173"/>
      <c r="GY71" s="173"/>
      <c r="GZ71" s="173"/>
      <c r="HA71" s="173"/>
      <c r="HB71" s="173"/>
      <c r="HC71" s="173"/>
      <c r="HD71" s="173"/>
      <c r="HE71" s="173"/>
      <c r="HF71" s="173"/>
      <c r="HG71" s="173"/>
      <c r="HH71" s="173"/>
      <c r="HI71" s="173"/>
      <c r="HJ71" s="173"/>
      <c r="HK71" s="173"/>
      <c r="HL71" s="173"/>
      <c r="HM71" s="173"/>
      <c r="HN71" s="173"/>
      <c r="HO71" s="173"/>
      <c r="HP71" s="173"/>
      <c r="HQ71" s="173"/>
      <c r="HR71" s="173"/>
      <c r="HS71" s="173"/>
      <c r="HT71" s="173"/>
      <c r="HU71" s="173"/>
      <c r="HV71" s="173"/>
      <c r="HW71" s="173"/>
      <c r="HX71" s="173"/>
      <c r="HY71" s="173"/>
      <c r="HZ71" s="173"/>
      <c r="IA71" s="173"/>
      <c r="IB71" s="173"/>
      <c r="IC71" s="173"/>
      <c r="ID71" s="173"/>
      <c r="IE71" s="173"/>
      <c r="IF71" s="173"/>
      <c r="IG71" s="173"/>
      <c r="IH71" s="173"/>
      <c r="II71" s="173"/>
      <c r="IJ71" s="173"/>
      <c r="IK71" s="173"/>
      <c r="IL71" s="173"/>
      <c r="IM71" s="173"/>
      <c r="IN71" s="173"/>
      <c r="IO71" s="173"/>
      <c r="IP71" s="173"/>
      <c r="IQ71" s="173"/>
      <c r="IR71" s="173"/>
      <c r="IS71" s="173"/>
      <c r="IT71" s="173"/>
      <c r="IU71" s="173"/>
      <c r="IV71" s="173"/>
      <c r="IW71" s="173"/>
      <c r="IX71" s="173"/>
      <c r="IY71" s="173"/>
      <c r="IZ71" s="173"/>
      <c r="JA71" s="173"/>
      <c r="JB71" s="173"/>
      <c r="JC71" s="173"/>
      <c r="JD71" s="173"/>
      <c r="JE71" s="173"/>
      <c r="JF71" s="173"/>
      <c r="JG71" s="173"/>
      <c r="JH71" s="173"/>
      <c r="JI71" s="173"/>
      <c r="JJ71" s="173"/>
      <c r="JK71" s="173"/>
      <c r="JL71" s="173"/>
      <c r="JM71" s="173"/>
      <c r="JN71" s="173"/>
      <c r="JO71" s="173"/>
      <c r="JP71" s="173"/>
      <c r="JQ71" s="173"/>
      <c r="JR71" s="173"/>
      <c r="JS71" s="173"/>
      <c r="JT71" s="173"/>
      <c r="JU71" s="173"/>
      <c r="JV71" s="173"/>
      <c r="JW71" s="173"/>
      <c r="JX71" s="173"/>
      <c r="JY71" s="173"/>
      <c r="JZ71" s="173"/>
      <c r="KA71" s="173"/>
      <c r="KB71" s="173"/>
      <c r="KC71" s="173"/>
      <c r="KD71" s="173"/>
      <c r="KE71" s="173"/>
      <c r="KF71" s="173"/>
      <c r="KG71" s="173"/>
      <c r="KH71" s="173"/>
      <c r="KI71" s="173"/>
      <c r="KJ71" s="173"/>
      <c r="KK71" s="173"/>
      <c r="KL71" s="173"/>
      <c r="KM71" s="173"/>
      <c r="KN71" s="173"/>
      <c r="KO71" s="173"/>
      <c r="KP71" s="173"/>
      <c r="KQ71" s="173"/>
      <c r="KR71" s="173"/>
      <c r="KS71" s="173"/>
      <c r="KT71" s="173"/>
      <c r="KU71" s="173"/>
      <c r="KV71" s="173"/>
      <c r="KW71" s="173"/>
      <c r="KX71" s="173"/>
      <c r="KY71" s="173"/>
      <c r="KZ71" s="173"/>
      <c r="LA71" s="173"/>
      <c r="LB71" s="173"/>
      <c r="LC71" s="173"/>
      <c r="LD71" s="173"/>
      <c r="LE71" s="173"/>
      <c r="LF71" s="173"/>
      <c r="LG71" s="173"/>
      <c r="LH71" s="173"/>
      <c r="LI71" s="173"/>
      <c r="LJ71" s="173"/>
      <c r="LK71" s="173"/>
      <c r="LL71" s="173"/>
      <c r="LM71" s="173"/>
      <c r="LN71" s="173"/>
      <c r="LO71" s="173"/>
      <c r="LP71" s="173"/>
      <c r="LQ71" s="173"/>
      <c r="LR71" s="173"/>
      <c r="LS71" s="173"/>
      <c r="LT71" s="173"/>
      <c r="LU71" s="173"/>
      <c r="LV71" s="173"/>
      <c r="LW71" s="173"/>
      <c r="LX71" s="173"/>
      <c r="LY71" s="173"/>
      <c r="LZ71" s="173"/>
      <c r="MA71" s="173"/>
      <c r="MB71" s="173"/>
      <c r="MC71" s="173"/>
      <c r="MD71" s="173"/>
      <c r="ME71" s="173"/>
      <c r="MF71" s="173"/>
      <c r="MG71" s="173"/>
      <c r="MH71" s="173"/>
      <c r="MI71" s="173"/>
      <c r="MJ71" s="173"/>
      <c r="MK71" s="173"/>
      <c r="ML71" s="173"/>
      <c r="MM71" s="173"/>
      <c r="MN71" s="173"/>
      <c r="MO71" s="173"/>
      <c r="MP71" s="173"/>
      <c r="MQ71" s="173"/>
      <c r="MR71" s="173"/>
      <c r="MS71" s="173"/>
      <c r="MT71" s="173"/>
      <c r="MU71" s="173"/>
      <c r="MV71" s="173"/>
    </row>
    <row r="72" spans="1:360" s="19" customFormat="1" ht="29.25" customHeight="1" x14ac:dyDescent="0.2">
      <c r="A72" s="181">
        <v>65</v>
      </c>
      <c r="B72" s="201" t="s">
        <v>510</v>
      </c>
      <c r="C72" s="202" t="s">
        <v>482</v>
      </c>
      <c r="D72" s="203" t="s">
        <v>389</v>
      </c>
      <c r="E72" s="203" t="s">
        <v>389</v>
      </c>
      <c r="F72" s="204" t="s">
        <v>222</v>
      </c>
      <c r="G72" s="188">
        <v>10000</v>
      </c>
      <c r="H72" s="205">
        <v>0</v>
      </c>
      <c r="I72" s="188">
        <f t="shared" si="7"/>
        <v>10000</v>
      </c>
      <c r="J72" s="191">
        <v>0</v>
      </c>
      <c r="K72" s="187">
        <v>0</v>
      </c>
      <c r="L72" s="187">
        <v>0</v>
      </c>
      <c r="M72" s="187">
        <v>0</v>
      </c>
      <c r="N72" s="187">
        <v>0</v>
      </c>
      <c r="O72" s="188">
        <v>10000</v>
      </c>
      <c r="P72" s="206" t="s">
        <v>486</v>
      </c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3"/>
      <c r="BR72" s="173"/>
      <c r="BS72" s="173"/>
      <c r="BT72" s="173"/>
      <c r="BU72" s="173"/>
      <c r="BV72" s="173"/>
      <c r="BW72" s="173"/>
      <c r="BX72" s="173"/>
      <c r="BY72" s="173"/>
      <c r="BZ72" s="173"/>
      <c r="CA72" s="173"/>
      <c r="CB72" s="173"/>
      <c r="CC72" s="173"/>
      <c r="CD72" s="173"/>
      <c r="CE72" s="173"/>
      <c r="CF72" s="173"/>
      <c r="CG72" s="173"/>
      <c r="CH72" s="173"/>
      <c r="CI72" s="173"/>
      <c r="CJ72" s="173"/>
      <c r="CK72" s="173"/>
      <c r="CL72" s="173"/>
      <c r="CM72" s="173"/>
      <c r="CN72" s="173"/>
      <c r="CO72" s="173"/>
      <c r="CP72" s="173"/>
      <c r="CQ72" s="173"/>
      <c r="CR72" s="173"/>
      <c r="CS72" s="173"/>
      <c r="CT72" s="173"/>
      <c r="CU72" s="173"/>
      <c r="CV72" s="173"/>
      <c r="CW72" s="173"/>
      <c r="CX72" s="173"/>
      <c r="CY72" s="173"/>
      <c r="CZ72" s="173"/>
      <c r="DA72" s="173"/>
      <c r="DB72" s="173"/>
      <c r="DC72" s="173"/>
      <c r="DD72" s="173"/>
      <c r="DE72" s="173"/>
      <c r="DF72" s="173"/>
      <c r="DG72" s="173"/>
      <c r="DH72" s="173"/>
      <c r="DI72" s="173"/>
      <c r="DJ72" s="173"/>
      <c r="DK72" s="173"/>
      <c r="DL72" s="173"/>
      <c r="DM72" s="173"/>
      <c r="DN72" s="173"/>
      <c r="DO72" s="173"/>
      <c r="DP72" s="173"/>
      <c r="DQ72" s="173"/>
      <c r="DR72" s="173"/>
      <c r="DS72" s="173"/>
      <c r="DT72" s="173"/>
      <c r="DU72" s="173"/>
      <c r="DV72" s="173"/>
      <c r="DW72" s="173"/>
      <c r="DX72" s="173"/>
      <c r="DY72" s="173"/>
      <c r="DZ72" s="173"/>
      <c r="EA72" s="173"/>
      <c r="EB72" s="173"/>
      <c r="EC72" s="173"/>
      <c r="ED72" s="173"/>
      <c r="EE72" s="173"/>
      <c r="EF72" s="173"/>
      <c r="EG72" s="173"/>
      <c r="EH72" s="173"/>
      <c r="EI72" s="173"/>
      <c r="EJ72" s="173"/>
      <c r="EK72" s="173"/>
      <c r="EL72" s="173"/>
      <c r="EM72" s="173"/>
      <c r="EN72" s="173"/>
      <c r="EO72" s="173"/>
      <c r="EP72" s="173"/>
      <c r="EQ72" s="173"/>
      <c r="ER72" s="173"/>
      <c r="ES72" s="173"/>
      <c r="ET72" s="173"/>
      <c r="EU72" s="173"/>
      <c r="EV72" s="173"/>
      <c r="EW72" s="173"/>
      <c r="EX72" s="173"/>
      <c r="EY72" s="173"/>
      <c r="EZ72" s="173"/>
      <c r="FA72" s="173"/>
      <c r="FB72" s="173"/>
      <c r="FC72" s="173"/>
      <c r="FD72" s="173"/>
      <c r="FE72" s="173"/>
      <c r="FF72" s="173"/>
      <c r="FG72" s="173"/>
      <c r="FH72" s="173"/>
      <c r="FI72" s="173"/>
      <c r="FJ72" s="173"/>
      <c r="FK72" s="173"/>
      <c r="FL72" s="173"/>
      <c r="FM72" s="173"/>
      <c r="FN72" s="173"/>
      <c r="FO72" s="173"/>
      <c r="FP72" s="173"/>
      <c r="FQ72" s="173"/>
      <c r="FR72" s="173"/>
      <c r="FS72" s="173"/>
      <c r="FT72" s="173"/>
      <c r="FU72" s="173"/>
      <c r="FV72" s="173"/>
      <c r="FW72" s="173"/>
      <c r="FX72" s="173"/>
      <c r="FY72" s="173"/>
      <c r="FZ72" s="173"/>
      <c r="GA72" s="173"/>
      <c r="GB72" s="173"/>
      <c r="GC72" s="173"/>
      <c r="GD72" s="173"/>
      <c r="GE72" s="173"/>
      <c r="GF72" s="173"/>
      <c r="GG72" s="173"/>
      <c r="GH72" s="173"/>
      <c r="GI72" s="173"/>
      <c r="GJ72" s="173"/>
      <c r="GK72" s="173"/>
      <c r="GL72" s="173"/>
      <c r="GM72" s="173"/>
      <c r="GN72" s="173"/>
      <c r="GO72" s="173"/>
      <c r="GP72" s="173"/>
      <c r="GQ72" s="173"/>
      <c r="GR72" s="173"/>
      <c r="GS72" s="173"/>
      <c r="GT72" s="173"/>
      <c r="GU72" s="173"/>
      <c r="GV72" s="173"/>
      <c r="GW72" s="173"/>
      <c r="GX72" s="173"/>
      <c r="GY72" s="173"/>
      <c r="GZ72" s="173"/>
      <c r="HA72" s="173"/>
      <c r="HB72" s="173"/>
      <c r="HC72" s="173"/>
      <c r="HD72" s="173"/>
      <c r="HE72" s="173"/>
      <c r="HF72" s="173"/>
      <c r="HG72" s="173"/>
      <c r="HH72" s="173"/>
      <c r="HI72" s="173"/>
      <c r="HJ72" s="173"/>
      <c r="HK72" s="173"/>
      <c r="HL72" s="173"/>
      <c r="HM72" s="173"/>
      <c r="HN72" s="173"/>
      <c r="HO72" s="173"/>
      <c r="HP72" s="173"/>
      <c r="HQ72" s="173"/>
      <c r="HR72" s="173"/>
      <c r="HS72" s="173"/>
      <c r="HT72" s="173"/>
      <c r="HU72" s="173"/>
      <c r="HV72" s="173"/>
      <c r="HW72" s="173"/>
      <c r="HX72" s="173"/>
      <c r="HY72" s="173"/>
      <c r="HZ72" s="173"/>
      <c r="IA72" s="173"/>
      <c r="IB72" s="173"/>
      <c r="IC72" s="173"/>
      <c r="ID72" s="173"/>
      <c r="IE72" s="173"/>
      <c r="IF72" s="173"/>
      <c r="IG72" s="173"/>
      <c r="IH72" s="173"/>
      <c r="II72" s="173"/>
      <c r="IJ72" s="173"/>
      <c r="IK72" s="173"/>
      <c r="IL72" s="173"/>
      <c r="IM72" s="173"/>
      <c r="IN72" s="173"/>
      <c r="IO72" s="173"/>
      <c r="IP72" s="173"/>
      <c r="IQ72" s="173"/>
      <c r="IR72" s="173"/>
      <c r="IS72" s="173"/>
      <c r="IT72" s="173"/>
      <c r="IU72" s="173"/>
      <c r="IV72" s="173"/>
      <c r="IW72" s="173"/>
      <c r="IX72" s="173"/>
      <c r="IY72" s="173"/>
      <c r="IZ72" s="173"/>
      <c r="JA72" s="173"/>
      <c r="JB72" s="173"/>
      <c r="JC72" s="173"/>
      <c r="JD72" s="173"/>
      <c r="JE72" s="173"/>
      <c r="JF72" s="173"/>
      <c r="JG72" s="173"/>
      <c r="JH72" s="173"/>
      <c r="JI72" s="173"/>
      <c r="JJ72" s="173"/>
      <c r="JK72" s="173"/>
      <c r="JL72" s="173"/>
      <c r="JM72" s="173"/>
      <c r="JN72" s="173"/>
      <c r="JO72" s="173"/>
      <c r="JP72" s="173"/>
      <c r="JQ72" s="173"/>
      <c r="JR72" s="173"/>
      <c r="JS72" s="173"/>
      <c r="JT72" s="173"/>
      <c r="JU72" s="173"/>
      <c r="JV72" s="173"/>
      <c r="JW72" s="173"/>
      <c r="JX72" s="173"/>
      <c r="JY72" s="173"/>
      <c r="JZ72" s="173"/>
      <c r="KA72" s="173"/>
      <c r="KB72" s="173"/>
      <c r="KC72" s="173"/>
      <c r="KD72" s="173"/>
      <c r="KE72" s="173"/>
      <c r="KF72" s="173"/>
      <c r="KG72" s="173"/>
      <c r="KH72" s="173"/>
      <c r="KI72" s="173"/>
      <c r="KJ72" s="173"/>
      <c r="KK72" s="173"/>
      <c r="KL72" s="173"/>
      <c r="KM72" s="173"/>
      <c r="KN72" s="173"/>
      <c r="KO72" s="173"/>
      <c r="KP72" s="173"/>
      <c r="KQ72" s="173"/>
      <c r="KR72" s="173"/>
      <c r="KS72" s="173"/>
      <c r="KT72" s="173"/>
      <c r="KU72" s="173"/>
      <c r="KV72" s="173"/>
      <c r="KW72" s="173"/>
      <c r="KX72" s="173"/>
      <c r="KY72" s="173"/>
      <c r="KZ72" s="173"/>
      <c r="LA72" s="173"/>
      <c r="LB72" s="173"/>
      <c r="LC72" s="173"/>
      <c r="LD72" s="173"/>
      <c r="LE72" s="173"/>
      <c r="LF72" s="173"/>
      <c r="LG72" s="173"/>
      <c r="LH72" s="173"/>
      <c r="LI72" s="173"/>
      <c r="LJ72" s="173"/>
      <c r="LK72" s="173"/>
      <c r="LL72" s="173"/>
      <c r="LM72" s="173"/>
      <c r="LN72" s="173"/>
      <c r="LO72" s="173"/>
      <c r="LP72" s="173"/>
      <c r="LQ72" s="173"/>
      <c r="LR72" s="173"/>
      <c r="LS72" s="173"/>
      <c r="LT72" s="173"/>
      <c r="LU72" s="173"/>
      <c r="LV72" s="173"/>
      <c r="LW72" s="173"/>
      <c r="LX72" s="173"/>
      <c r="LY72" s="173"/>
      <c r="LZ72" s="173"/>
      <c r="MA72" s="173"/>
      <c r="MB72" s="173"/>
      <c r="MC72" s="173"/>
      <c r="MD72" s="173"/>
      <c r="ME72" s="173"/>
      <c r="MF72" s="173"/>
      <c r="MG72" s="173"/>
      <c r="MH72" s="173"/>
      <c r="MI72" s="173"/>
      <c r="MJ72" s="173"/>
      <c r="MK72" s="173"/>
      <c r="ML72" s="173"/>
      <c r="MM72" s="173"/>
      <c r="MN72" s="173"/>
      <c r="MO72" s="173"/>
      <c r="MP72" s="173"/>
      <c r="MQ72" s="173"/>
      <c r="MR72" s="173"/>
      <c r="MS72" s="173"/>
      <c r="MT72" s="173"/>
      <c r="MU72" s="173"/>
      <c r="MV72" s="173"/>
    </row>
    <row r="73" spans="1:360" s="19" customFormat="1" ht="29.25" customHeight="1" x14ac:dyDescent="0.2">
      <c r="A73" s="181">
        <v>66</v>
      </c>
      <c r="B73" s="201" t="s">
        <v>509</v>
      </c>
      <c r="C73" s="202" t="s">
        <v>482</v>
      </c>
      <c r="D73" s="203" t="s">
        <v>389</v>
      </c>
      <c r="E73" s="203" t="s">
        <v>389</v>
      </c>
      <c r="F73" s="204" t="s">
        <v>222</v>
      </c>
      <c r="G73" s="188">
        <v>8000</v>
      </c>
      <c r="H73" s="205">
        <v>0</v>
      </c>
      <c r="I73" s="188">
        <f t="shared" si="7"/>
        <v>8000</v>
      </c>
      <c r="J73" s="191">
        <v>0</v>
      </c>
      <c r="K73" s="187">
        <v>0</v>
      </c>
      <c r="L73" s="187">
        <v>0</v>
      </c>
      <c r="M73" s="187">
        <v>0</v>
      </c>
      <c r="N73" s="187">
        <v>0</v>
      </c>
      <c r="O73" s="188">
        <v>8000</v>
      </c>
      <c r="P73" s="206" t="s">
        <v>486</v>
      </c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3"/>
      <c r="CQ73" s="173"/>
      <c r="CR73" s="173"/>
      <c r="CS73" s="173"/>
      <c r="CT73" s="173"/>
      <c r="CU73" s="173"/>
      <c r="CV73" s="173"/>
      <c r="CW73" s="173"/>
      <c r="CX73" s="173"/>
      <c r="CY73" s="173"/>
      <c r="CZ73" s="173"/>
      <c r="DA73" s="173"/>
      <c r="DB73" s="173"/>
      <c r="DC73" s="173"/>
      <c r="DD73" s="173"/>
      <c r="DE73" s="173"/>
      <c r="DF73" s="173"/>
      <c r="DG73" s="173"/>
      <c r="DH73" s="173"/>
      <c r="DI73" s="173"/>
      <c r="DJ73" s="173"/>
      <c r="DK73" s="173"/>
      <c r="DL73" s="173"/>
      <c r="DM73" s="173"/>
      <c r="DN73" s="173"/>
      <c r="DO73" s="173"/>
      <c r="DP73" s="173"/>
      <c r="DQ73" s="173"/>
      <c r="DR73" s="173"/>
      <c r="DS73" s="173"/>
      <c r="DT73" s="173"/>
      <c r="DU73" s="173"/>
      <c r="DV73" s="173"/>
      <c r="DW73" s="173"/>
      <c r="DX73" s="173"/>
      <c r="DY73" s="173"/>
      <c r="DZ73" s="173"/>
      <c r="EA73" s="173"/>
      <c r="EB73" s="173"/>
      <c r="EC73" s="173"/>
      <c r="ED73" s="173"/>
      <c r="EE73" s="173"/>
      <c r="EF73" s="173"/>
      <c r="EG73" s="173"/>
      <c r="EH73" s="173"/>
      <c r="EI73" s="173"/>
      <c r="EJ73" s="173"/>
      <c r="EK73" s="173"/>
      <c r="EL73" s="173"/>
      <c r="EM73" s="173"/>
      <c r="EN73" s="173"/>
      <c r="EO73" s="173"/>
      <c r="EP73" s="173"/>
      <c r="EQ73" s="173"/>
      <c r="ER73" s="173"/>
      <c r="ES73" s="173"/>
      <c r="ET73" s="173"/>
      <c r="EU73" s="173"/>
      <c r="EV73" s="173"/>
      <c r="EW73" s="173"/>
      <c r="EX73" s="173"/>
      <c r="EY73" s="173"/>
      <c r="EZ73" s="173"/>
      <c r="FA73" s="173"/>
      <c r="FB73" s="173"/>
      <c r="FC73" s="173"/>
      <c r="FD73" s="173"/>
      <c r="FE73" s="173"/>
      <c r="FF73" s="173"/>
      <c r="FG73" s="173"/>
      <c r="FH73" s="173"/>
      <c r="FI73" s="173"/>
      <c r="FJ73" s="173"/>
      <c r="FK73" s="173"/>
      <c r="FL73" s="173"/>
      <c r="FM73" s="173"/>
      <c r="FN73" s="173"/>
      <c r="FO73" s="173"/>
      <c r="FP73" s="173"/>
      <c r="FQ73" s="173"/>
      <c r="FR73" s="173"/>
      <c r="FS73" s="173"/>
      <c r="FT73" s="173"/>
      <c r="FU73" s="173"/>
      <c r="FV73" s="173"/>
      <c r="FW73" s="173"/>
      <c r="FX73" s="173"/>
      <c r="FY73" s="173"/>
      <c r="FZ73" s="173"/>
      <c r="GA73" s="173"/>
      <c r="GB73" s="173"/>
      <c r="GC73" s="173"/>
      <c r="GD73" s="173"/>
      <c r="GE73" s="173"/>
      <c r="GF73" s="173"/>
      <c r="GG73" s="173"/>
      <c r="GH73" s="173"/>
      <c r="GI73" s="173"/>
      <c r="GJ73" s="173"/>
      <c r="GK73" s="173"/>
      <c r="GL73" s="173"/>
      <c r="GM73" s="173"/>
      <c r="GN73" s="173"/>
      <c r="GO73" s="173"/>
      <c r="GP73" s="173"/>
      <c r="GQ73" s="173"/>
      <c r="GR73" s="173"/>
      <c r="GS73" s="173"/>
      <c r="GT73" s="173"/>
      <c r="GU73" s="173"/>
      <c r="GV73" s="173"/>
      <c r="GW73" s="173"/>
      <c r="GX73" s="173"/>
      <c r="GY73" s="173"/>
      <c r="GZ73" s="173"/>
      <c r="HA73" s="173"/>
      <c r="HB73" s="173"/>
      <c r="HC73" s="173"/>
      <c r="HD73" s="173"/>
      <c r="HE73" s="173"/>
      <c r="HF73" s="173"/>
      <c r="HG73" s="173"/>
      <c r="HH73" s="173"/>
      <c r="HI73" s="173"/>
      <c r="HJ73" s="173"/>
      <c r="HK73" s="173"/>
      <c r="HL73" s="173"/>
      <c r="HM73" s="173"/>
      <c r="HN73" s="173"/>
      <c r="HO73" s="173"/>
      <c r="HP73" s="173"/>
      <c r="HQ73" s="173"/>
      <c r="HR73" s="173"/>
      <c r="HS73" s="173"/>
      <c r="HT73" s="173"/>
      <c r="HU73" s="173"/>
      <c r="HV73" s="173"/>
      <c r="HW73" s="173"/>
      <c r="HX73" s="173"/>
      <c r="HY73" s="173"/>
      <c r="HZ73" s="173"/>
      <c r="IA73" s="173"/>
      <c r="IB73" s="173"/>
      <c r="IC73" s="173"/>
      <c r="ID73" s="173"/>
      <c r="IE73" s="173"/>
      <c r="IF73" s="173"/>
      <c r="IG73" s="173"/>
      <c r="IH73" s="173"/>
      <c r="II73" s="173"/>
      <c r="IJ73" s="173"/>
      <c r="IK73" s="173"/>
      <c r="IL73" s="173"/>
      <c r="IM73" s="173"/>
      <c r="IN73" s="173"/>
      <c r="IO73" s="173"/>
      <c r="IP73" s="173"/>
      <c r="IQ73" s="173"/>
      <c r="IR73" s="173"/>
      <c r="IS73" s="173"/>
      <c r="IT73" s="173"/>
      <c r="IU73" s="173"/>
      <c r="IV73" s="173"/>
      <c r="IW73" s="173"/>
      <c r="IX73" s="173"/>
      <c r="IY73" s="173"/>
      <c r="IZ73" s="173"/>
      <c r="JA73" s="173"/>
      <c r="JB73" s="173"/>
      <c r="JC73" s="173"/>
      <c r="JD73" s="173"/>
      <c r="JE73" s="173"/>
      <c r="JF73" s="173"/>
      <c r="JG73" s="173"/>
      <c r="JH73" s="173"/>
      <c r="JI73" s="173"/>
      <c r="JJ73" s="173"/>
      <c r="JK73" s="173"/>
      <c r="JL73" s="173"/>
      <c r="JM73" s="173"/>
      <c r="JN73" s="173"/>
      <c r="JO73" s="173"/>
      <c r="JP73" s="173"/>
      <c r="JQ73" s="173"/>
      <c r="JR73" s="173"/>
      <c r="JS73" s="173"/>
      <c r="JT73" s="173"/>
      <c r="JU73" s="173"/>
      <c r="JV73" s="173"/>
      <c r="JW73" s="173"/>
      <c r="JX73" s="173"/>
      <c r="JY73" s="173"/>
      <c r="JZ73" s="173"/>
      <c r="KA73" s="173"/>
      <c r="KB73" s="173"/>
      <c r="KC73" s="173"/>
      <c r="KD73" s="173"/>
      <c r="KE73" s="173"/>
      <c r="KF73" s="173"/>
      <c r="KG73" s="173"/>
      <c r="KH73" s="173"/>
      <c r="KI73" s="173"/>
      <c r="KJ73" s="173"/>
      <c r="KK73" s="173"/>
      <c r="KL73" s="173"/>
      <c r="KM73" s="173"/>
      <c r="KN73" s="173"/>
      <c r="KO73" s="173"/>
      <c r="KP73" s="173"/>
      <c r="KQ73" s="173"/>
      <c r="KR73" s="173"/>
      <c r="KS73" s="173"/>
      <c r="KT73" s="173"/>
      <c r="KU73" s="173"/>
      <c r="KV73" s="173"/>
      <c r="KW73" s="173"/>
      <c r="KX73" s="173"/>
      <c r="KY73" s="173"/>
      <c r="KZ73" s="173"/>
      <c r="LA73" s="173"/>
      <c r="LB73" s="173"/>
      <c r="LC73" s="173"/>
      <c r="LD73" s="173"/>
      <c r="LE73" s="173"/>
      <c r="LF73" s="173"/>
      <c r="LG73" s="173"/>
      <c r="LH73" s="173"/>
      <c r="LI73" s="173"/>
      <c r="LJ73" s="173"/>
      <c r="LK73" s="173"/>
      <c r="LL73" s="173"/>
      <c r="LM73" s="173"/>
      <c r="LN73" s="173"/>
      <c r="LO73" s="173"/>
      <c r="LP73" s="173"/>
      <c r="LQ73" s="173"/>
      <c r="LR73" s="173"/>
      <c r="LS73" s="173"/>
      <c r="LT73" s="173"/>
      <c r="LU73" s="173"/>
      <c r="LV73" s="173"/>
      <c r="LW73" s="173"/>
      <c r="LX73" s="173"/>
      <c r="LY73" s="173"/>
      <c r="LZ73" s="173"/>
      <c r="MA73" s="173"/>
      <c r="MB73" s="173"/>
      <c r="MC73" s="173"/>
      <c r="MD73" s="173"/>
      <c r="ME73" s="173"/>
      <c r="MF73" s="173"/>
      <c r="MG73" s="173"/>
      <c r="MH73" s="173"/>
      <c r="MI73" s="173"/>
      <c r="MJ73" s="173"/>
      <c r="MK73" s="173"/>
      <c r="ML73" s="173"/>
      <c r="MM73" s="173"/>
      <c r="MN73" s="173"/>
      <c r="MO73" s="173"/>
      <c r="MP73" s="173"/>
      <c r="MQ73" s="173"/>
      <c r="MR73" s="173"/>
      <c r="MS73" s="173"/>
      <c r="MT73" s="173"/>
      <c r="MU73" s="173"/>
      <c r="MV73" s="173"/>
    </row>
    <row r="74" spans="1:360" s="19" customFormat="1" ht="29.25" customHeight="1" x14ac:dyDescent="0.2">
      <c r="A74" s="181">
        <v>67</v>
      </c>
      <c r="B74" s="201" t="s">
        <v>511</v>
      </c>
      <c r="C74" s="202" t="s">
        <v>482</v>
      </c>
      <c r="D74" s="203" t="s">
        <v>389</v>
      </c>
      <c r="E74" s="203" t="s">
        <v>389</v>
      </c>
      <c r="F74" s="204" t="s">
        <v>222</v>
      </c>
      <c r="G74" s="188">
        <v>10000</v>
      </c>
      <c r="H74" s="205">
        <v>0</v>
      </c>
      <c r="I74" s="188">
        <f t="shared" ref="I74" si="10">+G74+H74</f>
        <v>10000</v>
      </c>
      <c r="J74" s="191">
        <v>0</v>
      </c>
      <c r="K74" s="187">
        <v>0</v>
      </c>
      <c r="L74" s="187">
        <v>0</v>
      </c>
      <c r="M74" s="187">
        <v>0</v>
      </c>
      <c r="N74" s="187">
        <v>0</v>
      </c>
      <c r="O74" s="188">
        <v>10000</v>
      </c>
      <c r="P74" s="206" t="s">
        <v>486</v>
      </c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  <c r="EP74" s="173"/>
      <c r="EQ74" s="173"/>
      <c r="ER74" s="173"/>
      <c r="ES74" s="173"/>
      <c r="ET74" s="173"/>
      <c r="EU74" s="173"/>
      <c r="EV74" s="173"/>
      <c r="EW74" s="173"/>
      <c r="EX74" s="173"/>
      <c r="EY74" s="173"/>
      <c r="EZ74" s="173"/>
      <c r="FA74" s="173"/>
      <c r="FB74" s="173"/>
      <c r="FC74" s="173"/>
      <c r="FD74" s="173"/>
      <c r="FE74" s="173"/>
      <c r="FF74" s="173"/>
      <c r="FG74" s="173"/>
      <c r="FH74" s="173"/>
      <c r="FI74" s="173"/>
      <c r="FJ74" s="173"/>
      <c r="FK74" s="173"/>
      <c r="FL74" s="173"/>
      <c r="FM74" s="173"/>
      <c r="FN74" s="173"/>
      <c r="FO74" s="173"/>
      <c r="FP74" s="173"/>
      <c r="FQ74" s="173"/>
      <c r="FR74" s="173"/>
      <c r="FS74" s="173"/>
      <c r="FT74" s="173"/>
      <c r="FU74" s="173"/>
      <c r="FV74" s="173"/>
      <c r="FW74" s="173"/>
      <c r="FX74" s="173"/>
      <c r="FY74" s="173"/>
      <c r="FZ74" s="173"/>
      <c r="GA74" s="173"/>
      <c r="GB74" s="173"/>
      <c r="GC74" s="173"/>
      <c r="GD74" s="173"/>
      <c r="GE74" s="173"/>
      <c r="GF74" s="173"/>
      <c r="GG74" s="173"/>
      <c r="GH74" s="173"/>
      <c r="GI74" s="173"/>
      <c r="GJ74" s="173"/>
      <c r="GK74" s="173"/>
      <c r="GL74" s="173"/>
      <c r="GM74" s="173"/>
      <c r="GN74" s="173"/>
      <c r="GO74" s="173"/>
      <c r="GP74" s="173"/>
      <c r="GQ74" s="173"/>
      <c r="GR74" s="173"/>
      <c r="GS74" s="173"/>
      <c r="GT74" s="173"/>
      <c r="GU74" s="173"/>
      <c r="GV74" s="173"/>
      <c r="GW74" s="173"/>
      <c r="GX74" s="173"/>
      <c r="GY74" s="173"/>
      <c r="GZ74" s="173"/>
      <c r="HA74" s="173"/>
      <c r="HB74" s="173"/>
      <c r="HC74" s="173"/>
      <c r="HD74" s="173"/>
      <c r="HE74" s="173"/>
      <c r="HF74" s="173"/>
      <c r="HG74" s="173"/>
      <c r="HH74" s="173"/>
      <c r="HI74" s="173"/>
      <c r="HJ74" s="173"/>
      <c r="HK74" s="173"/>
      <c r="HL74" s="173"/>
      <c r="HM74" s="173"/>
      <c r="HN74" s="173"/>
      <c r="HO74" s="173"/>
      <c r="HP74" s="173"/>
      <c r="HQ74" s="173"/>
      <c r="HR74" s="173"/>
      <c r="HS74" s="173"/>
      <c r="HT74" s="173"/>
      <c r="HU74" s="173"/>
      <c r="HV74" s="173"/>
      <c r="HW74" s="173"/>
      <c r="HX74" s="173"/>
      <c r="HY74" s="173"/>
      <c r="HZ74" s="173"/>
      <c r="IA74" s="173"/>
      <c r="IB74" s="173"/>
      <c r="IC74" s="173"/>
      <c r="ID74" s="173"/>
      <c r="IE74" s="173"/>
      <c r="IF74" s="173"/>
      <c r="IG74" s="173"/>
      <c r="IH74" s="173"/>
      <c r="II74" s="173"/>
      <c r="IJ74" s="173"/>
      <c r="IK74" s="173"/>
      <c r="IL74" s="173"/>
      <c r="IM74" s="173"/>
      <c r="IN74" s="173"/>
      <c r="IO74" s="173"/>
      <c r="IP74" s="173"/>
      <c r="IQ74" s="173"/>
      <c r="IR74" s="173"/>
      <c r="IS74" s="173"/>
      <c r="IT74" s="173"/>
      <c r="IU74" s="173"/>
      <c r="IV74" s="173"/>
      <c r="IW74" s="173"/>
      <c r="IX74" s="173"/>
      <c r="IY74" s="173"/>
      <c r="IZ74" s="173"/>
      <c r="JA74" s="173"/>
      <c r="JB74" s="173"/>
      <c r="JC74" s="173"/>
      <c r="JD74" s="173"/>
      <c r="JE74" s="173"/>
      <c r="JF74" s="173"/>
      <c r="JG74" s="173"/>
      <c r="JH74" s="173"/>
      <c r="JI74" s="173"/>
      <c r="JJ74" s="173"/>
      <c r="JK74" s="173"/>
      <c r="JL74" s="173"/>
      <c r="JM74" s="173"/>
      <c r="JN74" s="173"/>
      <c r="JO74" s="173"/>
      <c r="JP74" s="173"/>
      <c r="JQ74" s="173"/>
      <c r="JR74" s="173"/>
      <c r="JS74" s="173"/>
      <c r="JT74" s="173"/>
      <c r="JU74" s="173"/>
      <c r="JV74" s="173"/>
      <c r="JW74" s="173"/>
      <c r="JX74" s="173"/>
      <c r="JY74" s="173"/>
      <c r="JZ74" s="173"/>
      <c r="KA74" s="173"/>
      <c r="KB74" s="173"/>
      <c r="KC74" s="173"/>
      <c r="KD74" s="173"/>
      <c r="KE74" s="173"/>
      <c r="KF74" s="173"/>
      <c r="KG74" s="173"/>
      <c r="KH74" s="173"/>
      <c r="KI74" s="173"/>
      <c r="KJ74" s="173"/>
      <c r="KK74" s="173"/>
      <c r="KL74" s="173"/>
      <c r="KM74" s="173"/>
      <c r="KN74" s="173"/>
      <c r="KO74" s="173"/>
      <c r="KP74" s="173"/>
      <c r="KQ74" s="173"/>
      <c r="KR74" s="173"/>
      <c r="KS74" s="173"/>
      <c r="KT74" s="173"/>
      <c r="KU74" s="173"/>
      <c r="KV74" s="173"/>
      <c r="KW74" s="173"/>
      <c r="KX74" s="173"/>
      <c r="KY74" s="173"/>
      <c r="KZ74" s="173"/>
      <c r="LA74" s="173"/>
      <c r="LB74" s="173"/>
      <c r="LC74" s="173"/>
      <c r="LD74" s="173"/>
      <c r="LE74" s="173"/>
      <c r="LF74" s="173"/>
      <c r="LG74" s="173"/>
      <c r="LH74" s="173"/>
      <c r="LI74" s="173"/>
      <c r="LJ74" s="173"/>
      <c r="LK74" s="173"/>
      <c r="LL74" s="173"/>
      <c r="LM74" s="173"/>
      <c r="LN74" s="173"/>
      <c r="LO74" s="173"/>
      <c r="LP74" s="173"/>
      <c r="LQ74" s="173"/>
      <c r="LR74" s="173"/>
      <c r="LS74" s="173"/>
      <c r="LT74" s="173"/>
      <c r="LU74" s="173"/>
      <c r="LV74" s="173"/>
      <c r="LW74" s="173"/>
      <c r="LX74" s="173"/>
      <c r="LY74" s="173"/>
      <c r="LZ74" s="173"/>
      <c r="MA74" s="173"/>
      <c r="MB74" s="173"/>
      <c r="MC74" s="173"/>
      <c r="MD74" s="173"/>
      <c r="ME74" s="173"/>
      <c r="MF74" s="173"/>
      <c r="MG74" s="173"/>
      <c r="MH74" s="173"/>
      <c r="MI74" s="173"/>
      <c r="MJ74" s="173"/>
      <c r="MK74" s="173"/>
      <c r="ML74" s="173"/>
      <c r="MM74" s="173"/>
      <c r="MN74" s="173"/>
      <c r="MO74" s="173"/>
      <c r="MP74" s="173"/>
      <c r="MQ74" s="173"/>
      <c r="MR74" s="173"/>
      <c r="MS74" s="173"/>
      <c r="MT74" s="173"/>
      <c r="MU74" s="173"/>
      <c r="MV74" s="173"/>
    </row>
    <row r="75" spans="1:360" s="19" customFormat="1" ht="29.25" customHeight="1" x14ac:dyDescent="0.2">
      <c r="A75" s="181">
        <v>68</v>
      </c>
      <c r="B75" s="201" t="s">
        <v>513</v>
      </c>
      <c r="C75" s="202" t="s">
        <v>482</v>
      </c>
      <c r="D75" s="203" t="s">
        <v>389</v>
      </c>
      <c r="E75" s="203" t="s">
        <v>389</v>
      </c>
      <c r="F75" s="204" t="s">
        <v>222</v>
      </c>
      <c r="G75" s="188">
        <v>16000</v>
      </c>
      <c r="H75" s="205">
        <v>0</v>
      </c>
      <c r="I75" s="188">
        <v>16000</v>
      </c>
      <c r="J75" s="191">
        <v>0</v>
      </c>
      <c r="K75" s="187">
        <v>0</v>
      </c>
      <c r="L75" s="187">
        <v>0</v>
      </c>
      <c r="M75" s="187">
        <v>0</v>
      </c>
      <c r="N75" s="187">
        <v>0</v>
      </c>
      <c r="O75" s="188">
        <v>16000</v>
      </c>
      <c r="P75" s="206" t="s">
        <v>486</v>
      </c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3"/>
      <c r="CX75" s="173"/>
      <c r="CY75" s="173"/>
      <c r="CZ75" s="173"/>
      <c r="DA75" s="173"/>
      <c r="DB75" s="173"/>
      <c r="DC75" s="173"/>
      <c r="DD75" s="173"/>
      <c r="DE75" s="173"/>
      <c r="DF75" s="173"/>
      <c r="DG75" s="173"/>
      <c r="DH75" s="173"/>
      <c r="DI75" s="173"/>
      <c r="DJ75" s="173"/>
      <c r="DK75" s="173"/>
      <c r="DL75" s="173"/>
      <c r="DM75" s="173"/>
      <c r="DN75" s="173"/>
      <c r="DO75" s="173"/>
      <c r="DP75" s="173"/>
      <c r="DQ75" s="173"/>
      <c r="DR75" s="173"/>
      <c r="DS75" s="173"/>
      <c r="DT75" s="173"/>
      <c r="DU75" s="173"/>
      <c r="DV75" s="173"/>
      <c r="DW75" s="173"/>
      <c r="DX75" s="173"/>
      <c r="DY75" s="173"/>
      <c r="DZ75" s="173"/>
      <c r="EA75" s="173"/>
      <c r="EB75" s="173"/>
      <c r="EC75" s="173"/>
      <c r="ED75" s="173"/>
      <c r="EE75" s="173"/>
      <c r="EF75" s="173"/>
      <c r="EG75" s="173"/>
      <c r="EH75" s="173"/>
      <c r="EI75" s="173"/>
      <c r="EJ75" s="173"/>
      <c r="EK75" s="173"/>
      <c r="EL75" s="173"/>
      <c r="EM75" s="173"/>
      <c r="EN75" s="173"/>
      <c r="EO75" s="173"/>
      <c r="EP75" s="173"/>
      <c r="EQ75" s="173"/>
      <c r="ER75" s="173"/>
      <c r="ES75" s="173"/>
      <c r="ET75" s="173"/>
      <c r="EU75" s="173"/>
      <c r="EV75" s="173"/>
      <c r="EW75" s="173"/>
      <c r="EX75" s="173"/>
      <c r="EY75" s="173"/>
      <c r="EZ75" s="173"/>
      <c r="FA75" s="173"/>
      <c r="FB75" s="173"/>
      <c r="FC75" s="173"/>
      <c r="FD75" s="173"/>
      <c r="FE75" s="173"/>
      <c r="FF75" s="173"/>
      <c r="FG75" s="173"/>
      <c r="FH75" s="173"/>
      <c r="FI75" s="173"/>
      <c r="FJ75" s="173"/>
      <c r="FK75" s="173"/>
      <c r="FL75" s="173"/>
      <c r="FM75" s="173"/>
      <c r="FN75" s="173"/>
      <c r="FO75" s="173"/>
      <c r="FP75" s="173"/>
      <c r="FQ75" s="173"/>
      <c r="FR75" s="173"/>
      <c r="FS75" s="173"/>
      <c r="FT75" s="173"/>
      <c r="FU75" s="173"/>
      <c r="FV75" s="173"/>
      <c r="FW75" s="173"/>
      <c r="FX75" s="173"/>
      <c r="FY75" s="173"/>
      <c r="FZ75" s="173"/>
      <c r="GA75" s="173"/>
      <c r="GB75" s="173"/>
      <c r="GC75" s="173"/>
      <c r="GD75" s="173"/>
      <c r="GE75" s="173"/>
      <c r="GF75" s="173"/>
      <c r="GG75" s="173"/>
      <c r="GH75" s="173"/>
      <c r="GI75" s="173"/>
      <c r="GJ75" s="173"/>
      <c r="GK75" s="173"/>
      <c r="GL75" s="173"/>
      <c r="GM75" s="173"/>
      <c r="GN75" s="173"/>
      <c r="GO75" s="173"/>
      <c r="GP75" s="173"/>
      <c r="GQ75" s="173"/>
      <c r="GR75" s="173"/>
      <c r="GS75" s="173"/>
      <c r="GT75" s="173"/>
      <c r="GU75" s="173"/>
      <c r="GV75" s="173"/>
      <c r="GW75" s="173"/>
      <c r="GX75" s="173"/>
      <c r="GY75" s="173"/>
      <c r="GZ75" s="173"/>
      <c r="HA75" s="173"/>
      <c r="HB75" s="173"/>
      <c r="HC75" s="173"/>
      <c r="HD75" s="173"/>
      <c r="HE75" s="173"/>
      <c r="HF75" s="173"/>
      <c r="HG75" s="173"/>
      <c r="HH75" s="173"/>
      <c r="HI75" s="173"/>
      <c r="HJ75" s="173"/>
      <c r="HK75" s="173"/>
      <c r="HL75" s="173"/>
      <c r="HM75" s="173"/>
      <c r="HN75" s="173"/>
      <c r="HO75" s="173"/>
      <c r="HP75" s="173"/>
      <c r="HQ75" s="173"/>
      <c r="HR75" s="173"/>
      <c r="HS75" s="173"/>
      <c r="HT75" s="173"/>
      <c r="HU75" s="173"/>
      <c r="HV75" s="173"/>
      <c r="HW75" s="173"/>
      <c r="HX75" s="173"/>
      <c r="HY75" s="173"/>
      <c r="HZ75" s="173"/>
      <c r="IA75" s="173"/>
      <c r="IB75" s="173"/>
      <c r="IC75" s="173"/>
      <c r="ID75" s="173"/>
      <c r="IE75" s="173"/>
      <c r="IF75" s="173"/>
      <c r="IG75" s="173"/>
      <c r="IH75" s="173"/>
      <c r="II75" s="173"/>
      <c r="IJ75" s="173"/>
      <c r="IK75" s="173"/>
      <c r="IL75" s="173"/>
      <c r="IM75" s="173"/>
      <c r="IN75" s="173"/>
      <c r="IO75" s="173"/>
      <c r="IP75" s="173"/>
      <c r="IQ75" s="173"/>
      <c r="IR75" s="173"/>
      <c r="IS75" s="173"/>
      <c r="IT75" s="173"/>
      <c r="IU75" s="173"/>
      <c r="IV75" s="173"/>
      <c r="IW75" s="173"/>
      <c r="IX75" s="173"/>
      <c r="IY75" s="173"/>
      <c r="IZ75" s="173"/>
      <c r="JA75" s="173"/>
      <c r="JB75" s="173"/>
      <c r="JC75" s="173"/>
      <c r="JD75" s="173"/>
      <c r="JE75" s="173"/>
      <c r="JF75" s="173"/>
      <c r="JG75" s="173"/>
      <c r="JH75" s="173"/>
      <c r="JI75" s="173"/>
      <c r="JJ75" s="173"/>
      <c r="JK75" s="173"/>
      <c r="JL75" s="173"/>
      <c r="JM75" s="173"/>
      <c r="JN75" s="173"/>
      <c r="JO75" s="173"/>
      <c r="JP75" s="173"/>
      <c r="JQ75" s="173"/>
      <c r="JR75" s="173"/>
      <c r="JS75" s="173"/>
      <c r="JT75" s="173"/>
      <c r="JU75" s="173"/>
      <c r="JV75" s="173"/>
      <c r="JW75" s="173"/>
      <c r="JX75" s="173"/>
      <c r="JY75" s="173"/>
      <c r="JZ75" s="173"/>
      <c r="KA75" s="173"/>
      <c r="KB75" s="173"/>
      <c r="KC75" s="173"/>
      <c r="KD75" s="173"/>
      <c r="KE75" s="173"/>
      <c r="KF75" s="173"/>
      <c r="KG75" s="173"/>
      <c r="KH75" s="173"/>
      <c r="KI75" s="173"/>
      <c r="KJ75" s="173"/>
      <c r="KK75" s="173"/>
      <c r="KL75" s="173"/>
      <c r="KM75" s="173"/>
      <c r="KN75" s="173"/>
      <c r="KO75" s="173"/>
      <c r="KP75" s="173"/>
      <c r="KQ75" s="173"/>
      <c r="KR75" s="173"/>
      <c r="KS75" s="173"/>
      <c r="KT75" s="173"/>
      <c r="KU75" s="173"/>
      <c r="KV75" s="173"/>
      <c r="KW75" s="173"/>
      <c r="KX75" s="173"/>
      <c r="KY75" s="173"/>
      <c r="KZ75" s="173"/>
      <c r="LA75" s="173"/>
      <c r="LB75" s="173"/>
      <c r="LC75" s="173"/>
      <c r="LD75" s="173"/>
      <c r="LE75" s="173"/>
      <c r="LF75" s="173"/>
      <c r="LG75" s="173"/>
      <c r="LH75" s="173"/>
      <c r="LI75" s="173"/>
      <c r="LJ75" s="173"/>
      <c r="LK75" s="173"/>
      <c r="LL75" s="173"/>
      <c r="LM75" s="173"/>
      <c r="LN75" s="173"/>
      <c r="LO75" s="173"/>
      <c r="LP75" s="173"/>
      <c r="LQ75" s="173"/>
      <c r="LR75" s="173"/>
      <c r="LS75" s="173"/>
      <c r="LT75" s="173"/>
      <c r="LU75" s="173"/>
      <c r="LV75" s="173"/>
      <c r="LW75" s="173"/>
      <c r="LX75" s="173"/>
      <c r="LY75" s="173"/>
      <c r="LZ75" s="173"/>
      <c r="MA75" s="173"/>
      <c r="MB75" s="173"/>
      <c r="MC75" s="173"/>
      <c r="MD75" s="173"/>
      <c r="ME75" s="173"/>
      <c r="MF75" s="173"/>
      <c r="MG75" s="173"/>
      <c r="MH75" s="173"/>
      <c r="MI75" s="173"/>
      <c r="MJ75" s="173"/>
      <c r="MK75" s="173"/>
      <c r="ML75" s="173"/>
      <c r="MM75" s="173"/>
      <c r="MN75" s="173"/>
      <c r="MO75" s="173"/>
      <c r="MP75" s="173"/>
      <c r="MQ75" s="173"/>
      <c r="MR75" s="173"/>
      <c r="MS75" s="173"/>
      <c r="MT75" s="173"/>
      <c r="MU75" s="173"/>
      <c r="MV75" s="173"/>
    </row>
    <row r="76" spans="1:360" s="19" customFormat="1" ht="29.25" customHeight="1" x14ac:dyDescent="0.2">
      <c r="A76" s="181">
        <v>69</v>
      </c>
      <c r="B76" s="201" t="s">
        <v>514</v>
      </c>
      <c r="C76" s="202" t="s">
        <v>482</v>
      </c>
      <c r="D76" s="203" t="s">
        <v>389</v>
      </c>
      <c r="E76" s="203" t="s">
        <v>389</v>
      </c>
      <c r="F76" s="204" t="s">
        <v>222</v>
      </c>
      <c r="G76" s="188">
        <v>13000</v>
      </c>
      <c r="H76" s="205">
        <v>0</v>
      </c>
      <c r="I76" s="188">
        <v>13000</v>
      </c>
      <c r="J76" s="191">
        <v>0</v>
      </c>
      <c r="K76" s="187">
        <v>0</v>
      </c>
      <c r="L76" s="187">
        <v>0</v>
      </c>
      <c r="M76" s="187">
        <v>0</v>
      </c>
      <c r="N76" s="187">
        <v>0</v>
      </c>
      <c r="O76" s="188">
        <v>13000</v>
      </c>
      <c r="P76" s="206" t="s">
        <v>486</v>
      </c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3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3"/>
      <c r="HC76" s="173"/>
      <c r="HD76" s="173"/>
      <c r="HE76" s="173"/>
      <c r="HF76" s="173"/>
      <c r="HG76" s="173"/>
      <c r="HH76" s="173"/>
      <c r="HI76" s="173"/>
      <c r="HJ76" s="173"/>
      <c r="HK76" s="173"/>
      <c r="HL76" s="173"/>
      <c r="HM76" s="173"/>
      <c r="HN76" s="173"/>
      <c r="HO76" s="173"/>
      <c r="HP76" s="173"/>
      <c r="HQ76" s="173"/>
      <c r="HR76" s="173"/>
      <c r="HS76" s="173"/>
      <c r="HT76" s="173"/>
      <c r="HU76" s="173"/>
      <c r="HV76" s="173"/>
      <c r="HW76" s="173"/>
      <c r="HX76" s="173"/>
      <c r="HY76" s="173"/>
      <c r="HZ76" s="173"/>
      <c r="IA76" s="173"/>
      <c r="IB76" s="173"/>
      <c r="IC76" s="173"/>
      <c r="ID76" s="173"/>
      <c r="IE76" s="173"/>
      <c r="IF76" s="173"/>
      <c r="IG76" s="173"/>
      <c r="IH76" s="173"/>
      <c r="II76" s="173"/>
      <c r="IJ76" s="173"/>
      <c r="IK76" s="173"/>
      <c r="IL76" s="173"/>
      <c r="IM76" s="173"/>
      <c r="IN76" s="173"/>
      <c r="IO76" s="173"/>
      <c r="IP76" s="173"/>
      <c r="IQ76" s="173"/>
      <c r="IR76" s="173"/>
      <c r="IS76" s="173"/>
      <c r="IT76" s="173"/>
      <c r="IU76" s="173"/>
      <c r="IV76" s="173"/>
      <c r="IW76" s="173"/>
      <c r="IX76" s="173"/>
      <c r="IY76" s="173"/>
      <c r="IZ76" s="173"/>
      <c r="JA76" s="173"/>
      <c r="JB76" s="173"/>
      <c r="JC76" s="173"/>
      <c r="JD76" s="173"/>
      <c r="JE76" s="173"/>
      <c r="JF76" s="173"/>
      <c r="JG76" s="173"/>
      <c r="JH76" s="173"/>
      <c r="JI76" s="173"/>
      <c r="JJ76" s="173"/>
      <c r="JK76" s="173"/>
      <c r="JL76" s="173"/>
      <c r="JM76" s="173"/>
      <c r="JN76" s="173"/>
      <c r="JO76" s="173"/>
      <c r="JP76" s="173"/>
      <c r="JQ76" s="173"/>
      <c r="JR76" s="173"/>
      <c r="JS76" s="173"/>
      <c r="JT76" s="173"/>
      <c r="JU76" s="173"/>
      <c r="JV76" s="173"/>
      <c r="JW76" s="173"/>
      <c r="JX76" s="173"/>
      <c r="JY76" s="173"/>
      <c r="JZ76" s="173"/>
      <c r="KA76" s="173"/>
      <c r="KB76" s="173"/>
      <c r="KC76" s="173"/>
      <c r="KD76" s="173"/>
      <c r="KE76" s="173"/>
      <c r="KF76" s="173"/>
      <c r="KG76" s="173"/>
      <c r="KH76" s="173"/>
      <c r="KI76" s="173"/>
      <c r="KJ76" s="173"/>
      <c r="KK76" s="173"/>
      <c r="KL76" s="173"/>
      <c r="KM76" s="173"/>
      <c r="KN76" s="173"/>
      <c r="KO76" s="173"/>
      <c r="KP76" s="173"/>
      <c r="KQ76" s="173"/>
      <c r="KR76" s="173"/>
      <c r="KS76" s="173"/>
      <c r="KT76" s="173"/>
      <c r="KU76" s="173"/>
      <c r="KV76" s="173"/>
      <c r="KW76" s="173"/>
      <c r="KX76" s="173"/>
      <c r="KY76" s="173"/>
      <c r="KZ76" s="173"/>
      <c r="LA76" s="173"/>
      <c r="LB76" s="173"/>
      <c r="LC76" s="173"/>
      <c r="LD76" s="173"/>
      <c r="LE76" s="173"/>
      <c r="LF76" s="173"/>
      <c r="LG76" s="173"/>
      <c r="LH76" s="173"/>
      <c r="LI76" s="173"/>
      <c r="LJ76" s="173"/>
      <c r="LK76" s="173"/>
      <c r="LL76" s="173"/>
      <c r="LM76" s="173"/>
      <c r="LN76" s="173"/>
      <c r="LO76" s="173"/>
      <c r="LP76" s="173"/>
      <c r="LQ76" s="173"/>
      <c r="LR76" s="173"/>
      <c r="LS76" s="173"/>
      <c r="LT76" s="173"/>
      <c r="LU76" s="173"/>
      <c r="LV76" s="173"/>
      <c r="LW76" s="173"/>
      <c r="LX76" s="173"/>
      <c r="LY76" s="173"/>
      <c r="LZ76" s="173"/>
      <c r="MA76" s="173"/>
      <c r="MB76" s="173"/>
      <c r="MC76" s="173"/>
      <c r="MD76" s="173"/>
      <c r="ME76" s="173"/>
      <c r="MF76" s="173"/>
      <c r="MG76" s="173"/>
      <c r="MH76" s="173"/>
      <c r="MI76" s="173"/>
      <c r="MJ76" s="173"/>
      <c r="MK76" s="173"/>
      <c r="ML76" s="173"/>
      <c r="MM76" s="173"/>
      <c r="MN76" s="173"/>
      <c r="MO76" s="173"/>
      <c r="MP76" s="173"/>
      <c r="MQ76" s="173"/>
      <c r="MR76" s="173"/>
      <c r="MS76" s="173"/>
      <c r="MT76" s="173"/>
      <c r="MU76" s="173"/>
      <c r="MV76" s="173"/>
    </row>
    <row r="77" spans="1:360" s="19" customFormat="1" ht="29.25" customHeight="1" x14ac:dyDescent="0.2">
      <c r="A77" s="181">
        <v>70</v>
      </c>
      <c r="B77" s="201" t="s">
        <v>515</v>
      </c>
      <c r="C77" s="202" t="s">
        <v>482</v>
      </c>
      <c r="D77" s="203" t="s">
        <v>389</v>
      </c>
      <c r="E77" s="203" t="s">
        <v>389</v>
      </c>
      <c r="F77" s="204" t="s">
        <v>222</v>
      </c>
      <c r="G77" s="188">
        <v>10000</v>
      </c>
      <c r="H77" s="205">
        <v>0</v>
      </c>
      <c r="I77" s="188">
        <v>10000</v>
      </c>
      <c r="J77" s="191">
        <v>0</v>
      </c>
      <c r="K77" s="187">
        <v>0</v>
      </c>
      <c r="L77" s="187">
        <v>0</v>
      </c>
      <c r="M77" s="187">
        <v>0</v>
      </c>
      <c r="N77" s="187">
        <v>0</v>
      </c>
      <c r="O77" s="188">
        <v>10000</v>
      </c>
      <c r="P77" s="206" t="s">
        <v>486</v>
      </c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  <c r="IW77" s="173"/>
      <c r="IX77" s="173"/>
      <c r="IY77" s="173"/>
      <c r="IZ77" s="173"/>
      <c r="JA77" s="173"/>
      <c r="JB77" s="173"/>
      <c r="JC77" s="173"/>
      <c r="JD77" s="173"/>
      <c r="JE77" s="173"/>
      <c r="JF77" s="173"/>
      <c r="JG77" s="173"/>
      <c r="JH77" s="173"/>
      <c r="JI77" s="173"/>
      <c r="JJ77" s="173"/>
      <c r="JK77" s="173"/>
      <c r="JL77" s="173"/>
      <c r="JM77" s="173"/>
      <c r="JN77" s="173"/>
      <c r="JO77" s="173"/>
      <c r="JP77" s="173"/>
      <c r="JQ77" s="173"/>
      <c r="JR77" s="173"/>
      <c r="JS77" s="173"/>
      <c r="JT77" s="173"/>
      <c r="JU77" s="173"/>
      <c r="JV77" s="173"/>
      <c r="JW77" s="173"/>
      <c r="JX77" s="173"/>
      <c r="JY77" s="173"/>
      <c r="JZ77" s="173"/>
      <c r="KA77" s="173"/>
      <c r="KB77" s="173"/>
      <c r="KC77" s="173"/>
      <c r="KD77" s="173"/>
      <c r="KE77" s="173"/>
      <c r="KF77" s="173"/>
      <c r="KG77" s="173"/>
      <c r="KH77" s="173"/>
      <c r="KI77" s="173"/>
      <c r="KJ77" s="173"/>
      <c r="KK77" s="173"/>
      <c r="KL77" s="173"/>
      <c r="KM77" s="173"/>
      <c r="KN77" s="173"/>
      <c r="KO77" s="173"/>
      <c r="KP77" s="173"/>
      <c r="KQ77" s="173"/>
      <c r="KR77" s="173"/>
      <c r="KS77" s="173"/>
      <c r="KT77" s="173"/>
      <c r="KU77" s="173"/>
      <c r="KV77" s="173"/>
      <c r="KW77" s="173"/>
      <c r="KX77" s="173"/>
      <c r="KY77" s="173"/>
      <c r="KZ77" s="173"/>
      <c r="LA77" s="173"/>
      <c r="LB77" s="173"/>
      <c r="LC77" s="173"/>
      <c r="LD77" s="173"/>
      <c r="LE77" s="173"/>
      <c r="LF77" s="173"/>
      <c r="LG77" s="173"/>
      <c r="LH77" s="173"/>
      <c r="LI77" s="173"/>
      <c r="LJ77" s="173"/>
      <c r="LK77" s="173"/>
      <c r="LL77" s="173"/>
      <c r="LM77" s="173"/>
      <c r="LN77" s="173"/>
      <c r="LO77" s="173"/>
      <c r="LP77" s="173"/>
      <c r="LQ77" s="173"/>
      <c r="LR77" s="173"/>
      <c r="LS77" s="173"/>
      <c r="LT77" s="173"/>
      <c r="LU77" s="173"/>
      <c r="LV77" s="173"/>
      <c r="LW77" s="173"/>
      <c r="LX77" s="173"/>
      <c r="LY77" s="173"/>
      <c r="LZ77" s="173"/>
      <c r="MA77" s="173"/>
      <c r="MB77" s="173"/>
      <c r="MC77" s="173"/>
      <c r="MD77" s="173"/>
      <c r="ME77" s="173"/>
      <c r="MF77" s="173"/>
      <c r="MG77" s="173"/>
      <c r="MH77" s="173"/>
      <c r="MI77" s="173"/>
      <c r="MJ77" s="173"/>
      <c r="MK77" s="173"/>
      <c r="ML77" s="173"/>
      <c r="MM77" s="173"/>
      <c r="MN77" s="173"/>
      <c r="MO77" s="173"/>
      <c r="MP77" s="173"/>
      <c r="MQ77" s="173"/>
      <c r="MR77" s="173"/>
      <c r="MS77" s="173"/>
      <c r="MT77" s="173"/>
      <c r="MU77" s="173"/>
      <c r="MV77" s="173"/>
    </row>
    <row r="78" spans="1:360" s="19" customFormat="1" ht="29.25" customHeight="1" x14ac:dyDescent="0.2">
      <c r="A78" s="181">
        <v>71</v>
      </c>
      <c r="B78" s="201" t="s">
        <v>516</v>
      </c>
      <c r="C78" s="202" t="s">
        <v>482</v>
      </c>
      <c r="D78" s="203" t="s">
        <v>389</v>
      </c>
      <c r="E78" s="203" t="s">
        <v>389</v>
      </c>
      <c r="F78" s="204" t="s">
        <v>222</v>
      </c>
      <c r="G78" s="188">
        <v>13000</v>
      </c>
      <c r="H78" s="205">
        <v>0</v>
      </c>
      <c r="I78" s="188">
        <v>13000</v>
      </c>
      <c r="J78" s="191">
        <v>0</v>
      </c>
      <c r="K78" s="187">
        <v>0</v>
      </c>
      <c r="L78" s="187">
        <v>0</v>
      </c>
      <c r="M78" s="187">
        <v>0</v>
      </c>
      <c r="N78" s="187">
        <v>0</v>
      </c>
      <c r="O78" s="188">
        <v>13000</v>
      </c>
      <c r="P78" s="206" t="s">
        <v>486</v>
      </c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73"/>
      <c r="CW78" s="173"/>
      <c r="CX78" s="173"/>
      <c r="CY78" s="173"/>
      <c r="CZ78" s="173"/>
      <c r="DA78" s="173"/>
      <c r="DB78" s="173"/>
      <c r="DC78" s="173"/>
      <c r="DD78" s="173"/>
      <c r="DE78" s="173"/>
      <c r="DF78" s="173"/>
      <c r="DG78" s="173"/>
      <c r="DH78" s="173"/>
      <c r="DI78" s="173"/>
      <c r="DJ78" s="173"/>
      <c r="DK78" s="173"/>
      <c r="DL78" s="173"/>
      <c r="DM78" s="173"/>
      <c r="DN78" s="173"/>
      <c r="DO78" s="173"/>
      <c r="DP78" s="173"/>
      <c r="DQ78" s="173"/>
      <c r="DR78" s="173"/>
      <c r="DS78" s="173"/>
      <c r="DT78" s="173"/>
      <c r="DU78" s="173"/>
      <c r="DV78" s="173"/>
      <c r="DW78" s="173"/>
      <c r="DX78" s="173"/>
      <c r="DY78" s="173"/>
      <c r="DZ78" s="173"/>
      <c r="EA78" s="173"/>
      <c r="EB78" s="173"/>
      <c r="EC78" s="173"/>
      <c r="ED78" s="173"/>
      <c r="EE78" s="173"/>
      <c r="EF78" s="173"/>
      <c r="EG78" s="173"/>
      <c r="EH78" s="173"/>
      <c r="EI78" s="173"/>
      <c r="EJ78" s="173"/>
      <c r="EK78" s="173"/>
      <c r="EL78" s="173"/>
      <c r="EM78" s="173"/>
      <c r="EN78" s="173"/>
      <c r="EO78" s="173"/>
      <c r="EP78" s="173"/>
      <c r="EQ78" s="173"/>
      <c r="ER78" s="173"/>
      <c r="ES78" s="173"/>
      <c r="ET78" s="173"/>
      <c r="EU78" s="173"/>
      <c r="EV78" s="173"/>
      <c r="EW78" s="173"/>
      <c r="EX78" s="173"/>
      <c r="EY78" s="173"/>
      <c r="EZ78" s="173"/>
      <c r="FA78" s="173"/>
      <c r="FB78" s="173"/>
      <c r="FC78" s="173"/>
      <c r="FD78" s="173"/>
      <c r="FE78" s="173"/>
      <c r="FF78" s="173"/>
      <c r="FG78" s="173"/>
      <c r="FH78" s="173"/>
      <c r="FI78" s="173"/>
      <c r="FJ78" s="173"/>
      <c r="FK78" s="173"/>
      <c r="FL78" s="173"/>
      <c r="FM78" s="173"/>
      <c r="FN78" s="173"/>
      <c r="FO78" s="173"/>
      <c r="FP78" s="173"/>
      <c r="FQ78" s="173"/>
      <c r="FR78" s="173"/>
      <c r="FS78" s="173"/>
      <c r="FT78" s="173"/>
      <c r="FU78" s="173"/>
      <c r="FV78" s="173"/>
      <c r="FW78" s="173"/>
      <c r="FX78" s="173"/>
      <c r="FY78" s="173"/>
      <c r="FZ78" s="173"/>
      <c r="GA78" s="173"/>
      <c r="GB78" s="173"/>
      <c r="GC78" s="173"/>
      <c r="GD78" s="173"/>
      <c r="GE78" s="173"/>
      <c r="GF78" s="173"/>
      <c r="GG78" s="173"/>
      <c r="GH78" s="173"/>
      <c r="GI78" s="173"/>
      <c r="GJ78" s="173"/>
      <c r="GK78" s="173"/>
      <c r="GL78" s="173"/>
      <c r="GM78" s="173"/>
      <c r="GN78" s="173"/>
      <c r="GO78" s="173"/>
      <c r="GP78" s="173"/>
      <c r="GQ78" s="173"/>
      <c r="GR78" s="173"/>
      <c r="GS78" s="173"/>
      <c r="GT78" s="173"/>
      <c r="GU78" s="173"/>
      <c r="GV78" s="173"/>
      <c r="GW78" s="173"/>
      <c r="GX78" s="173"/>
      <c r="GY78" s="173"/>
      <c r="GZ78" s="173"/>
      <c r="HA78" s="173"/>
      <c r="HB78" s="173"/>
      <c r="HC78" s="173"/>
      <c r="HD78" s="173"/>
      <c r="HE78" s="173"/>
      <c r="HF78" s="173"/>
      <c r="HG78" s="173"/>
      <c r="HH78" s="173"/>
      <c r="HI78" s="173"/>
      <c r="HJ78" s="173"/>
      <c r="HK78" s="173"/>
      <c r="HL78" s="173"/>
      <c r="HM78" s="173"/>
      <c r="HN78" s="173"/>
      <c r="HO78" s="173"/>
      <c r="HP78" s="173"/>
      <c r="HQ78" s="173"/>
      <c r="HR78" s="173"/>
      <c r="HS78" s="173"/>
      <c r="HT78" s="173"/>
      <c r="HU78" s="173"/>
      <c r="HV78" s="173"/>
      <c r="HW78" s="173"/>
      <c r="HX78" s="173"/>
      <c r="HY78" s="173"/>
      <c r="HZ78" s="173"/>
      <c r="IA78" s="173"/>
      <c r="IB78" s="173"/>
      <c r="IC78" s="173"/>
      <c r="ID78" s="173"/>
      <c r="IE78" s="173"/>
      <c r="IF78" s="173"/>
      <c r="IG78" s="173"/>
      <c r="IH78" s="173"/>
      <c r="II78" s="173"/>
      <c r="IJ78" s="173"/>
      <c r="IK78" s="173"/>
      <c r="IL78" s="173"/>
      <c r="IM78" s="173"/>
      <c r="IN78" s="173"/>
      <c r="IO78" s="173"/>
      <c r="IP78" s="173"/>
      <c r="IQ78" s="173"/>
      <c r="IR78" s="173"/>
      <c r="IS78" s="173"/>
      <c r="IT78" s="173"/>
      <c r="IU78" s="173"/>
      <c r="IV78" s="173"/>
      <c r="IW78" s="173"/>
      <c r="IX78" s="173"/>
      <c r="IY78" s="173"/>
      <c r="IZ78" s="173"/>
      <c r="JA78" s="173"/>
      <c r="JB78" s="173"/>
      <c r="JC78" s="173"/>
      <c r="JD78" s="173"/>
      <c r="JE78" s="173"/>
      <c r="JF78" s="173"/>
      <c r="JG78" s="173"/>
      <c r="JH78" s="173"/>
      <c r="JI78" s="173"/>
      <c r="JJ78" s="173"/>
      <c r="JK78" s="173"/>
      <c r="JL78" s="173"/>
      <c r="JM78" s="173"/>
      <c r="JN78" s="173"/>
      <c r="JO78" s="173"/>
      <c r="JP78" s="173"/>
      <c r="JQ78" s="173"/>
      <c r="JR78" s="173"/>
      <c r="JS78" s="173"/>
      <c r="JT78" s="173"/>
      <c r="JU78" s="173"/>
      <c r="JV78" s="173"/>
      <c r="JW78" s="173"/>
      <c r="JX78" s="173"/>
      <c r="JY78" s="173"/>
      <c r="JZ78" s="173"/>
      <c r="KA78" s="173"/>
      <c r="KB78" s="173"/>
      <c r="KC78" s="173"/>
      <c r="KD78" s="173"/>
      <c r="KE78" s="173"/>
      <c r="KF78" s="173"/>
      <c r="KG78" s="173"/>
      <c r="KH78" s="173"/>
      <c r="KI78" s="173"/>
      <c r="KJ78" s="173"/>
      <c r="KK78" s="173"/>
      <c r="KL78" s="173"/>
      <c r="KM78" s="173"/>
      <c r="KN78" s="173"/>
      <c r="KO78" s="173"/>
      <c r="KP78" s="173"/>
      <c r="KQ78" s="173"/>
      <c r="KR78" s="173"/>
      <c r="KS78" s="173"/>
      <c r="KT78" s="173"/>
      <c r="KU78" s="173"/>
      <c r="KV78" s="173"/>
      <c r="KW78" s="173"/>
      <c r="KX78" s="173"/>
      <c r="KY78" s="173"/>
      <c r="KZ78" s="173"/>
      <c r="LA78" s="173"/>
      <c r="LB78" s="173"/>
      <c r="LC78" s="173"/>
      <c r="LD78" s="173"/>
      <c r="LE78" s="173"/>
      <c r="LF78" s="173"/>
      <c r="LG78" s="173"/>
      <c r="LH78" s="173"/>
      <c r="LI78" s="173"/>
      <c r="LJ78" s="173"/>
      <c r="LK78" s="173"/>
      <c r="LL78" s="173"/>
      <c r="LM78" s="173"/>
      <c r="LN78" s="173"/>
      <c r="LO78" s="173"/>
      <c r="LP78" s="173"/>
      <c r="LQ78" s="173"/>
      <c r="LR78" s="173"/>
      <c r="LS78" s="173"/>
      <c r="LT78" s="173"/>
      <c r="LU78" s="173"/>
      <c r="LV78" s="173"/>
      <c r="LW78" s="173"/>
      <c r="LX78" s="173"/>
      <c r="LY78" s="173"/>
      <c r="LZ78" s="173"/>
      <c r="MA78" s="173"/>
      <c r="MB78" s="173"/>
      <c r="MC78" s="173"/>
      <c r="MD78" s="173"/>
      <c r="ME78" s="173"/>
      <c r="MF78" s="173"/>
      <c r="MG78" s="173"/>
      <c r="MH78" s="173"/>
      <c r="MI78" s="173"/>
      <c r="MJ78" s="173"/>
      <c r="MK78" s="173"/>
      <c r="ML78" s="173"/>
      <c r="MM78" s="173"/>
      <c r="MN78" s="173"/>
      <c r="MO78" s="173"/>
      <c r="MP78" s="173"/>
      <c r="MQ78" s="173"/>
      <c r="MR78" s="173"/>
      <c r="MS78" s="173"/>
      <c r="MT78" s="173"/>
      <c r="MU78" s="173"/>
      <c r="MV78" s="173"/>
    </row>
    <row r="79" spans="1:360" s="19" customFormat="1" ht="29.25" customHeight="1" x14ac:dyDescent="0.2">
      <c r="A79" s="181">
        <v>72</v>
      </c>
      <c r="B79" s="201" t="s">
        <v>517</v>
      </c>
      <c r="C79" s="202" t="s">
        <v>482</v>
      </c>
      <c r="D79" s="203" t="s">
        <v>389</v>
      </c>
      <c r="E79" s="203" t="s">
        <v>389</v>
      </c>
      <c r="F79" s="204" t="s">
        <v>222</v>
      </c>
      <c r="G79" s="188">
        <v>12000</v>
      </c>
      <c r="H79" s="205">
        <v>0</v>
      </c>
      <c r="I79" s="188">
        <v>12000</v>
      </c>
      <c r="J79" s="191">
        <v>0</v>
      </c>
      <c r="K79" s="187">
        <v>0</v>
      </c>
      <c r="L79" s="187">
        <v>0</v>
      </c>
      <c r="M79" s="187">
        <v>0</v>
      </c>
      <c r="N79" s="187">
        <v>0</v>
      </c>
      <c r="O79" s="188">
        <v>12000</v>
      </c>
      <c r="P79" s="206" t="s">
        <v>486</v>
      </c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  <c r="DV79" s="173"/>
      <c r="DW79" s="173"/>
      <c r="DX79" s="173"/>
      <c r="DY79" s="173"/>
      <c r="DZ79" s="173"/>
      <c r="EA79" s="173"/>
      <c r="EB79" s="173"/>
      <c r="EC79" s="173"/>
      <c r="ED79" s="173"/>
      <c r="EE79" s="173"/>
      <c r="EF79" s="173"/>
      <c r="EG79" s="173"/>
      <c r="EH79" s="173"/>
      <c r="EI79" s="173"/>
      <c r="EJ79" s="173"/>
      <c r="EK79" s="173"/>
      <c r="EL79" s="173"/>
      <c r="EM79" s="173"/>
      <c r="EN79" s="173"/>
      <c r="EO79" s="173"/>
      <c r="EP79" s="173"/>
      <c r="EQ79" s="173"/>
      <c r="ER79" s="173"/>
      <c r="ES79" s="173"/>
      <c r="ET79" s="173"/>
      <c r="EU79" s="173"/>
      <c r="EV79" s="173"/>
      <c r="EW79" s="173"/>
      <c r="EX79" s="173"/>
      <c r="EY79" s="173"/>
      <c r="EZ79" s="173"/>
      <c r="FA79" s="173"/>
      <c r="FB79" s="173"/>
      <c r="FC79" s="173"/>
      <c r="FD79" s="173"/>
      <c r="FE79" s="173"/>
      <c r="FF79" s="173"/>
      <c r="FG79" s="173"/>
      <c r="FH79" s="173"/>
      <c r="FI79" s="173"/>
      <c r="FJ79" s="173"/>
      <c r="FK79" s="173"/>
      <c r="FL79" s="173"/>
      <c r="FM79" s="173"/>
      <c r="FN79" s="173"/>
      <c r="FO79" s="173"/>
      <c r="FP79" s="173"/>
      <c r="FQ79" s="173"/>
      <c r="FR79" s="173"/>
      <c r="FS79" s="173"/>
      <c r="FT79" s="173"/>
      <c r="FU79" s="173"/>
      <c r="FV79" s="173"/>
      <c r="FW79" s="173"/>
      <c r="FX79" s="173"/>
      <c r="FY79" s="173"/>
      <c r="FZ79" s="173"/>
      <c r="GA79" s="173"/>
      <c r="GB79" s="173"/>
      <c r="GC79" s="173"/>
      <c r="GD79" s="173"/>
      <c r="GE79" s="173"/>
      <c r="GF79" s="173"/>
      <c r="GG79" s="173"/>
      <c r="GH79" s="173"/>
      <c r="GI79" s="173"/>
      <c r="GJ79" s="173"/>
      <c r="GK79" s="173"/>
      <c r="GL79" s="173"/>
      <c r="GM79" s="173"/>
      <c r="GN79" s="173"/>
      <c r="GO79" s="173"/>
      <c r="GP79" s="173"/>
      <c r="GQ79" s="173"/>
      <c r="GR79" s="173"/>
      <c r="GS79" s="173"/>
      <c r="GT79" s="173"/>
      <c r="GU79" s="173"/>
      <c r="GV79" s="173"/>
      <c r="GW79" s="173"/>
      <c r="GX79" s="173"/>
      <c r="GY79" s="173"/>
      <c r="GZ79" s="173"/>
      <c r="HA79" s="173"/>
      <c r="HB79" s="173"/>
      <c r="HC79" s="173"/>
      <c r="HD79" s="173"/>
      <c r="HE79" s="173"/>
      <c r="HF79" s="173"/>
      <c r="HG79" s="173"/>
      <c r="HH79" s="173"/>
      <c r="HI79" s="173"/>
      <c r="HJ79" s="173"/>
      <c r="HK79" s="173"/>
      <c r="HL79" s="173"/>
      <c r="HM79" s="173"/>
      <c r="HN79" s="173"/>
      <c r="HO79" s="173"/>
      <c r="HP79" s="173"/>
      <c r="HQ79" s="173"/>
      <c r="HR79" s="173"/>
      <c r="HS79" s="173"/>
      <c r="HT79" s="173"/>
      <c r="HU79" s="173"/>
      <c r="HV79" s="173"/>
      <c r="HW79" s="173"/>
      <c r="HX79" s="173"/>
      <c r="HY79" s="173"/>
      <c r="HZ79" s="173"/>
      <c r="IA79" s="173"/>
      <c r="IB79" s="173"/>
      <c r="IC79" s="173"/>
      <c r="ID79" s="173"/>
      <c r="IE79" s="173"/>
      <c r="IF79" s="173"/>
      <c r="IG79" s="173"/>
      <c r="IH79" s="173"/>
      <c r="II79" s="173"/>
      <c r="IJ79" s="173"/>
      <c r="IK79" s="173"/>
      <c r="IL79" s="173"/>
      <c r="IM79" s="173"/>
      <c r="IN79" s="173"/>
      <c r="IO79" s="173"/>
      <c r="IP79" s="173"/>
      <c r="IQ79" s="173"/>
      <c r="IR79" s="173"/>
      <c r="IS79" s="173"/>
      <c r="IT79" s="173"/>
      <c r="IU79" s="173"/>
      <c r="IV79" s="173"/>
      <c r="IW79" s="173"/>
      <c r="IX79" s="173"/>
      <c r="IY79" s="173"/>
      <c r="IZ79" s="173"/>
      <c r="JA79" s="173"/>
      <c r="JB79" s="173"/>
      <c r="JC79" s="173"/>
      <c r="JD79" s="173"/>
      <c r="JE79" s="173"/>
      <c r="JF79" s="173"/>
      <c r="JG79" s="173"/>
      <c r="JH79" s="173"/>
      <c r="JI79" s="173"/>
      <c r="JJ79" s="173"/>
      <c r="JK79" s="173"/>
      <c r="JL79" s="173"/>
      <c r="JM79" s="173"/>
      <c r="JN79" s="173"/>
      <c r="JO79" s="173"/>
      <c r="JP79" s="173"/>
      <c r="JQ79" s="173"/>
      <c r="JR79" s="173"/>
      <c r="JS79" s="173"/>
      <c r="JT79" s="173"/>
      <c r="JU79" s="173"/>
      <c r="JV79" s="173"/>
      <c r="JW79" s="173"/>
      <c r="JX79" s="173"/>
      <c r="JY79" s="173"/>
      <c r="JZ79" s="173"/>
      <c r="KA79" s="173"/>
      <c r="KB79" s="173"/>
      <c r="KC79" s="173"/>
      <c r="KD79" s="173"/>
      <c r="KE79" s="173"/>
      <c r="KF79" s="173"/>
      <c r="KG79" s="173"/>
      <c r="KH79" s="173"/>
      <c r="KI79" s="173"/>
      <c r="KJ79" s="173"/>
      <c r="KK79" s="173"/>
      <c r="KL79" s="173"/>
      <c r="KM79" s="173"/>
      <c r="KN79" s="173"/>
      <c r="KO79" s="173"/>
      <c r="KP79" s="173"/>
      <c r="KQ79" s="173"/>
      <c r="KR79" s="173"/>
      <c r="KS79" s="173"/>
      <c r="KT79" s="173"/>
      <c r="KU79" s="173"/>
      <c r="KV79" s="173"/>
      <c r="KW79" s="173"/>
      <c r="KX79" s="173"/>
      <c r="KY79" s="173"/>
      <c r="KZ79" s="173"/>
      <c r="LA79" s="173"/>
      <c r="LB79" s="173"/>
      <c r="LC79" s="173"/>
      <c r="LD79" s="173"/>
      <c r="LE79" s="173"/>
      <c r="LF79" s="173"/>
      <c r="LG79" s="173"/>
      <c r="LH79" s="173"/>
      <c r="LI79" s="173"/>
      <c r="LJ79" s="173"/>
      <c r="LK79" s="173"/>
      <c r="LL79" s="173"/>
      <c r="LM79" s="173"/>
      <c r="LN79" s="173"/>
      <c r="LO79" s="173"/>
      <c r="LP79" s="173"/>
      <c r="LQ79" s="173"/>
      <c r="LR79" s="173"/>
      <c r="LS79" s="173"/>
      <c r="LT79" s="173"/>
      <c r="LU79" s="173"/>
      <c r="LV79" s="173"/>
      <c r="LW79" s="173"/>
      <c r="LX79" s="173"/>
      <c r="LY79" s="173"/>
      <c r="LZ79" s="173"/>
      <c r="MA79" s="173"/>
      <c r="MB79" s="173"/>
      <c r="MC79" s="173"/>
      <c r="MD79" s="173"/>
      <c r="ME79" s="173"/>
      <c r="MF79" s="173"/>
      <c r="MG79" s="173"/>
      <c r="MH79" s="173"/>
      <c r="MI79" s="173"/>
      <c r="MJ79" s="173"/>
      <c r="MK79" s="173"/>
      <c r="ML79" s="173"/>
      <c r="MM79" s="173"/>
      <c r="MN79" s="173"/>
      <c r="MO79" s="173"/>
      <c r="MP79" s="173"/>
      <c r="MQ79" s="173"/>
      <c r="MR79" s="173"/>
      <c r="MS79" s="173"/>
      <c r="MT79" s="173"/>
      <c r="MU79" s="173"/>
      <c r="MV79" s="173"/>
    </row>
    <row r="80" spans="1:360" s="19" customFormat="1" ht="29.25" customHeight="1" x14ac:dyDescent="0.2">
      <c r="A80" s="181">
        <v>73</v>
      </c>
      <c r="B80" s="201" t="s">
        <v>518</v>
      </c>
      <c r="C80" s="202" t="s">
        <v>482</v>
      </c>
      <c r="D80" s="203" t="s">
        <v>389</v>
      </c>
      <c r="E80" s="203" t="s">
        <v>389</v>
      </c>
      <c r="F80" s="204" t="s">
        <v>222</v>
      </c>
      <c r="G80" s="188">
        <v>40000</v>
      </c>
      <c r="H80" s="205">
        <v>0</v>
      </c>
      <c r="I80" s="188">
        <v>40000</v>
      </c>
      <c r="J80" s="191">
        <v>0</v>
      </c>
      <c r="K80" s="187">
        <v>797.25</v>
      </c>
      <c r="L80" s="187">
        <v>0</v>
      </c>
      <c r="M80" s="187">
        <v>0</v>
      </c>
      <c r="N80" s="185">
        <f t="shared" ref="N80:N114" si="11">+J80+K80+L80+M80</f>
        <v>797.25</v>
      </c>
      <c r="O80" s="185">
        <f t="shared" si="6"/>
        <v>39202.75</v>
      </c>
      <c r="P80" s="206" t="s">
        <v>486</v>
      </c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3"/>
      <c r="CX80" s="173"/>
      <c r="CY80" s="173"/>
      <c r="CZ80" s="173"/>
      <c r="DA80" s="173"/>
      <c r="DB80" s="173"/>
      <c r="DC80" s="173"/>
      <c r="DD80" s="173"/>
      <c r="DE80" s="173"/>
      <c r="DF80" s="173"/>
      <c r="DG80" s="173"/>
      <c r="DH80" s="173"/>
      <c r="DI80" s="173"/>
      <c r="DJ80" s="173"/>
      <c r="DK80" s="173"/>
      <c r="DL80" s="173"/>
      <c r="DM80" s="173"/>
      <c r="DN80" s="173"/>
      <c r="DO80" s="173"/>
      <c r="DP80" s="173"/>
      <c r="DQ80" s="173"/>
      <c r="DR80" s="173"/>
      <c r="DS80" s="173"/>
      <c r="DT80" s="173"/>
      <c r="DU80" s="173"/>
      <c r="DV80" s="173"/>
      <c r="DW80" s="173"/>
      <c r="DX80" s="173"/>
      <c r="DY80" s="173"/>
      <c r="DZ80" s="173"/>
      <c r="EA80" s="173"/>
      <c r="EB80" s="173"/>
      <c r="EC80" s="173"/>
      <c r="ED80" s="173"/>
      <c r="EE80" s="173"/>
      <c r="EF80" s="173"/>
      <c r="EG80" s="173"/>
      <c r="EH80" s="173"/>
      <c r="EI80" s="173"/>
      <c r="EJ80" s="173"/>
      <c r="EK80" s="173"/>
      <c r="EL80" s="173"/>
      <c r="EM80" s="173"/>
      <c r="EN80" s="173"/>
      <c r="EO80" s="173"/>
      <c r="EP80" s="173"/>
      <c r="EQ80" s="173"/>
      <c r="ER80" s="173"/>
      <c r="ES80" s="173"/>
      <c r="ET80" s="173"/>
      <c r="EU80" s="173"/>
      <c r="EV80" s="173"/>
      <c r="EW80" s="173"/>
      <c r="EX80" s="173"/>
      <c r="EY80" s="173"/>
      <c r="EZ80" s="173"/>
      <c r="FA80" s="173"/>
      <c r="FB80" s="173"/>
      <c r="FC80" s="173"/>
      <c r="FD80" s="173"/>
      <c r="FE80" s="173"/>
      <c r="FF80" s="173"/>
      <c r="FG80" s="173"/>
      <c r="FH80" s="173"/>
      <c r="FI80" s="173"/>
      <c r="FJ80" s="173"/>
      <c r="FK80" s="173"/>
      <c r="FL80" s="173"/>
      <c r="FM80" s="173"/>
      <c r="FN80" s="173"/>
      <c r="FO80" s="173"/>
      <c r="FP80" s="173"/>
      <c r="FQ80" s="173"/>
      <c r="FR80" s="173"/>
      <c r="FS80" s="173"/>
      <c r="FT80" s="173"/>
      <c r="FU80" s="173"/>
      <c r="FV80" s="173"/>
      <c r="FW80" s="173"/>
      <c r="FX80" s="173"/>
      <c r="FY80" s="173"/>
      <c r="FZ80" s="173"/>
      <c r="GA80" s="173"/>
      <c r="GB80" s="173"/>
      <c r="GC80" s="173"/>
      <c r="GD80" s="173"/>
      <c r="GE80" s="173"/>
      <c r="GF80" s="173"/>
      <c r="GG80" s="173"/>
      <c r="GH80" s="173"/>
      <c r="GI80" s="173"/>
      <c r="GJ80" s="173"/>
      <c r="GK80" s="173"/>
      <c r="GL80" s="173"/>
      <c r="GM80" s="173"/>
      <c r="GN80" s="173"/>
      <c r="GO80" s="173"/>
      <c r="GP80" s="173"/>
      <c r="GQ80" s="173"/>
      <c r="GR80" s="173"/>
      <c r="GS80" s="173"/>
      <c r="GT80" s="173"/>
      <c r="GU80" s="173"/>
      <c r="GV80" s="173"/>
      <c r="GW80" s="173"/>
      <c r="GX80" s="173"/>
      <c r="GY80" s="173"/>
      <c r="GZ80" s="173"/>
      <c r="HA80" s="173"/>
      <c r="HB80" s="173"/>
      <c r="HC80" s="173"/>
      <c r="HD80" s="173"/>
      <c r="HE80" s="173"/>
      <c r="HF80" s="173"/>
      <c r="HG80" s="173"/>
      <c r="HH80" s="173"/>
      <c r="HI80" s="173"/>
      <c r="HJ80" s="173"/>
      <c r="HK80" s="173"/>
      <c r="HL80" s="173"/>
      <c r="HM80" s="173"/>
      <c r="HN80" s="173"/>
      <c r="HO80" s="173"/>
      <c r="HP80" s="173"/>
      <c r="HQ80" s="173"/>
      <c r="HR80" s="173"/>
      <c r="HS80" s="173"/>
      <c r="HT80" s="173"/>
      <c r="HU80" s="173"/>
      <c r="HV80" s="173"/>
      <c r="HW80" s="173"/>
      <c r="HX80" s="173"/>
      <c r="HY80" s="173"/>
      <c r="HZ80" s="173"/>
      <c r="IA80" s="173"/>
      <c r="IB80" s="173"/>
      <c r="IC80" s="173"/>
      <c r="ID80" s="173"/>
      <c r="IE80" s="173"/>
      <c r="IF80" s="173"/>
      <c r="IG80" s="173"/>
      <c r="IH80" s="173"/>
      <c r="II80" s="173"/>
      <c r="IJ80" s="173"/>
      <c r="IK80" s="173"/>
      <c r="IL80" s="173"/>
      <c r="IM80" s="173"/>
      <c r="IN80" s="173"/>
      <c r="IO80" s="173"/>
      <c r="IP80" s="173"/>
      <c r="IQ80" s="173"/>
      <c r="IR80" s="173"/>
      <c r="IS80" s="173"/>
      <c r="IT80" s="173"/>
      <c r="IU80" s="173"/>
      <c r="IV80" s="173"/>
      <c r="IW80" s="173"/>
      <c r="IX80" s="173"/>
      <c r="IY80" s="173"/>
      <c r="IZ80" s="173"/>
      <c r="JA80" s="173"/>
      <c r="JB80" s="173"/>
      <c r="JC80" s="173"/>
      <c r="JD80" s="173"/>
      <c r="JE80" s="173"/>
      <c r="JF80" s="173"/>
      <c r="JG80" s="173"/>
      <c r="JH80" s="173"/>
      <c r="JI80" s="173"/>
      <c r="JJ80" s="173"/>
      <c r="JK80" s="173"/>
      <c r="JL80" s="173"/>
      <c r="JM80" s="173"/>
      <c r="JN80" s="173"/>
      <c r="JO80" s="173"/>
      <c r="JP80" s="173"/>
      <c r="JQ80" s="173"/>
      <c r="JR80" s="173"/>
      <c r="JS80" s="173"/>
      <c r="JT80" s="173"/>
      <c r="JU80" s="173"/>
      <c r="JV80" s="173"/>
      <c r="JW80" s="173"/>
      <c r="JX80" s="173"/>
      <c r="JY80" s="173"/>
      <c r="JZ80" s="173"/>
      <c r="KA80" s="173"/>
      <c r="KB80" s="173"/>
      <c r="KC80" s="173"/>
      <c r="KD80" s="173"/>
      <c r="KE80" s="173"/>
      <c r="KF80" s="173"/>
      <c r="KG80" s="173"/>
      <c r="KH80" s="173"/>
      <c r="KI80" s="173"/>
      <c r="KJ80" s="173"/>
      <c r="KK80" s="173"/>
      <c r="KL80" s="173"/>
      <c r="KM80" s="173"/>
      <c r="KN80" s="173"/>
      <c r="KO80" s="173"/>
      <c r="KP80" s="173"/>
      <c r="KQ80" s="173"/>
      <c r="KR80" s="173"/>
      <c r="KS80" s="173"/>
      <c r="KT80" s="173"/>
      <c r="KU80" s="173"/>
      <c r="KV80" s="173"/>
      <c r="KW80" s="173"/>
      <c r="KX80" s="173"/>
      <c r="KY80" s="173"/>
      <c r="KZ80" s="173"/>
      <c r="LA80" s="173"/>
      <c r="LB80" s="173"/>
      <c r="LC80" s="173"/>
      <c r="LD80" s="173"/>
      <c r="LE80" s="173"/>
      <c r="LF80" s="173"/>
      <c r="LG80" s="173"/>
      <c r="LH80" s="173"/>
      <c r="LI80" s="173"/>
      <c r="LJ80" s="173"/>
      <c r="LK80" s="173"/>
      <c r="LL80" s="173"/>
      <c r="LM80" s="173"/>
      <c r="LN80" s="173"/>
      <c r="LO80" s="173"/>
      <c r="LP80" s="173"/>
      <c r="LQ80" s="173"/>
      <c r="LR80" s="173"/>
      <c r="LS80" s="173"/>
      <c r="LT80" s="173"/>
      <c r="LU80" s="173"/>
      <c r="LV80" s="173"/>
      <c r="LW80" s="173"/>
      <c r="LX80" s="173"/>
      <c r="LY80" s="173"/>
      <c r="LZ80" s="173"/>
      <c r="MA80" s="173"/>
      <c r="MB80" s="173"/>
      <c r="MC80" s="173"/>
      <c r="MD80" s="173"/>
      <c r="ME80" s="173"/>
      <c r="MF80" s="173"/>
      <c r="MG80" s="173"/>
      <c r="MH80" s="173"/>
      <c r="MI80" s="173"/>
      <c r="MJ80" s="173"/>
      <c r="MK80" s="173"/>
      <c r="ML80" s="173"/>
      <c r="MM80" s="173"/>
      <c r="MN80" s="173"/>
      <c r="MO80" s="173"/>
      <c r="MP80" s="173"/>
      <c r="MQ80" s="173"/>
      <c r="MR80" s="173"/>
      <c r="MS80" s="173"/>
      <c r="MT80" s="173"/>
      <c r="MU80" s="173"/>
      <c r="MV80" s="173"/>
    </row>
    <row r="81" spans="1:360" s="19" customFormat="1" ht="29.25" customHeight="1" x14ac:dyDescent="0.2">
      <c r="A81" s="181">
        <v>74</v>
      </c>
      <c r="B81" s="201" t="s">
        <v>520</v>
      </c>
      <c r="C81" s="202" t="s">
        <v>482</v>
      </c>
      <c r="D81" s="203" t="s">
        <v>389</v>
      </c>
      <c r="E81" s="203" t="s">
        <v>389</v>
      </c>
      <c r="F81" s="204" t="s">
        <v>222</v>
      </c>
      <c r="G81" s="188">
        <v>12000</v>
      </c>
      <c r="H81" s="205">
        <v>0</v>
      </c>
      <c r="I81" s="188">
        <v>12000</v>
      </c>
      <c r="J81" s="191">
        <v>0</v>
      </c>
      <c r="K81" s="187">
        <v>0</v>
      </c>
      <c r="L81" s="187">
        <v>0</v>
      </c>
      <c r="M81" s="187">
        <v>0</v>
      </c>
      <c r="N81" s="185">
        <v>0</v>
      </c>
      <c r="O81" s="185">
        <f t="shared" si="6"/>
        <v>12000</v>
      </c>
      <c r="P81" s="206" t="s">
        <v>486</v>
      </c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  <c r="EQ81" s="173"/>
      <c r="ER81" s="173"/>
      <c r="ES81" s="173"/>
      <c r="ET81" s="173"/>
      <c r="EU81" s="173"/>
      <c r="EV81" s="173"/>
      <c r="EW81" s="173"/>
      <c r="EX81" s="173"/>
      <c r="EY81" s="173"/>
      <c r="EZ81" s="173"/>
      <c r="FA81" s="173"/>
      <c r="FB81" s="173"/>
      <c r="FC81" s="173"/>
      <c r="FD81" s="173"/>
      <c r="FE81" s="173"/>
      <c r="FF81" s="173"/>
      <c r="FG81" s="173"/>
      <c r="FH81" s="173"/>
      <c r="FI81" s="173"/>
      <c r="FJ81" s="173"/>
      <c r="FK81" s="173"/>
      <c r="FL81" s="173"/>
      <c r="FM81" s="173"/>
      <c r="FN81" s="173"/>
      <c r="FO81" s="173"/>
      <c r="FP81" s="173"/>
      <c r="FQ81" s="173"/>
      <c r="FR81" s="173"/>
      <c r="FS81" s="173"/>
      <c r="FT81" s="173"/>
      <c r="FU81" s="173"/>
      <c r="FV81" s="173"/>
      <c r="FW81" s="173"/>
      <c r="FX81" s="173"/>
      <c r="FY81" s="173"/>
      <c r="FZ81" s="173"/>
      <c r="GA81" s="173"/>
      <c r="GB81" s="173"/>
      <c r="GC81" s="173"/>
      <c r="GD81" s="173"/>
      <c r="GE81" s="173"/>
      <c r="GF81" s="173"/>
      <c r="GG81" s="173"/>
      <c r="GH81" s="173"/>
      <c r="GI81" s="173"/>
      <c r="GJ81" s="173"/>
      <c r="GK81" s="173"/>
      <c r="GL81" s="173"/>
      <c r="GM81" s="173"/>
      <c r="GN81" s="173"/>
      <c r="GO81" s="173"/>
      <c r="GP81" s="173"/>
      <c r="GQ81" s="173"/>
      <c r="GR81" s="173"/>
      <c r="GS81" s="173"/>
      <c r="GT81" s="173"/>
      <c r="GU81" s="173"/>
      <c r="GV81" s="173"/>
      <c r="GW81" s="173"/>
      <c r="GX81" s="173"/>
      <c r="GY81" s="173"/>
      <c r="GZ81" s="173"/>
      <c r="HA81" s="173"/>
      <c r="HB81" s="173"/>
      <c r="HC81" s="173"/>
      <c r="HD81" s="173"/>
      <c r="HE81" s="173"/>
      <c r="HF81" s="173"/>
      <c r="HG81" s="173"/>
      <c r="HH81" s="173"/>
      <c r="HI81" s="173"/>
      <c r="HJ81" s="173"/>
      <c r="HK81" s="173"/>
      <c r="HL81" s="173"/>
      <c r="HM81" s="173"/>
      <c r="HN81" s="173"/>
      <c r="HO81" s="173"/>
      <c r="HP81" s="173"/>
      <c r="HQ81" s="173"/>
      <c r="HR81" s="173"/>
      <c r="HS81" s="173"/>
      <c r="HT81" s="173"/>
      <c r="HU81" s="173"/>
      <c r="HV81" s="173"/>
      <c r="HW81" s="173"/>
      <c r="HX81" s="173"/>
      <c r="HY81" s="173"/>
      <c r="HZ81" s="173"/>
      <c r="IA81" s="173"/>
      <c r="IB81" s="173"/>
      <c r="IC81" s="173"/>
      <c r="ID81" s="173"/>
      <c r="IE81" s="173"/>
      <c r="IF81" s="173"/>
      <c r="IG81" s="173"/>
      <c r="IH81" s="173"/>
      <c r="II81" s="173"/>
      <c r="IJ81" s="173"/>
      <c r="IK81" s="173"/>
      <c r="IL81" s="173"/>
      <c r="IM81" s="173"/>
      <c r="IN81" s="173"/>
      <c r="IO81" s="173"/>
      <c r="IP81" s="173"/>
      <c r="IQ81" s="173"/>
      <c r="IR81" s="173"/>
      <c r="IS81" s="173"/>
      <c r="IT81" s="173"/>
      <c r="IU81" s="173"/>
      <c r="IV81" s="173"/>
      <c r="IW81" s="173"/>
      <c r="IX81" s="173"/>
      <c r="IY81" s="173"/>
      <c r="IZ81" s="173"/>
      <c r="JA81" s="173"/>
      <c r="JB81" s="173"/>
      <c r="JC81" s="173"/>
      <c r="JD81" s="173"/>
      <c r="JE81" s="173"/>
      <c r="JF81" s="173"/>
      <c r="JG81" s="173"/>
      <c r="JH81" s="173"/>
      <c r="JI81" s="173"/>
      <c r="JJ81" s="173"/>
      <c r="JK81" s="173"/>
      <c r="JL81" s="173"/>
      <c r="JM81" s="173"/>
      <c r="JN81" s="173"/>
      <c r="JO81" s="173"/>
      <c r="JP81" s="173"/>
      <c r="JQ81" s="173"/>
      <c r="JR81" s="173"/>
      <c r="JS81" s="173"/>
      <c r="JT81" s="173"/>
      <c r="JU81" s="173"/>
      <c r="JV81" s="173"/>
      <c r="JW81" s="173"/>
      <c r="JX81" s="173"/>
      <c r="JY81" s="173"/>
      <c r="JZ81" s="173"/>
      <c r="KA81" s="173"/>
      <c r="KB81" s="173"/>
      <c r="KC81" s="173"/>
      <c r="KD81" s="173"/>
      <c r="KE81" s="173"/>
      <c r="KF81" s="173"/>
      <c r="KG81" s="173"/>
      <c r="KH81" s="173"/>
      <c r="KI81" s="173"/>
      <c r="KJ81" s="173"/>
      <c r="KK81" s="173"/>
      <c r="KL81" s="173"/>
      <c r="KM81" s="173"/>
      <c r="KN81" s="173"/>
      <c r="KO81" s="173"/>
      <c r="KP81" s="173"/>
      <c r="KQ81" s="173"/>
      <c r="KR81" s="173"/>
      <c r="KS81" s="173"/>
      <c r="KT81" s="173"/>
      <c r="KU81" s="173"/>
      <c r="KV81" s="173"/>
      <c r="KW81" s="173"/>
      <c r="KX81" s="173"/>
      <c r="KY81" s="173"/>
      <c r="KZ81" s="173"/>
      <c r="LA81" s="173"/>
      <c r="LB81" s="173"/>
      <c r="LC81" s="173"/>
      <c r="LD81" s="173"/>
      <c r="LE81" s="173"/>
      <c r="LF81" s="173"/>
      <c r="LG81" s="173"/>
      <c r="LH81" s="173"/>
      <c r="LI81" s="173"/>
      <c r="LJ81" s="173"/>
      <c r="LK81" s="173"/>
      <c r="LL81" s="173"/>
      <c r="LM81" s="173"/>
      <c r="LN81" s="173"/>
      <c r="LO81" s="173"/>
      <c r="LP81" s="173"/>
      <c r="LQ81" s="173"/>
      <c r="LR81" s="173"/>
      <c r="LS81" s="173"/>
      <c r="LT81" s="173"/>
      <c r="LU81" s="173"/>
      <c r="LV81" s="173"/>
      <c r="LW81" s="173"/>
      <c r="LX81" s="173"/>
      <c r="LY81" s="173"/>
      <c r="LZ81" s="173"/>
      <c r="MA81" s="173"/>
      <c r="MB81" s="173"/>
      <c r="MC81" s="173"/>
      <c r="MD81" s="173"/>
      <c r="ME81" s="173"/>
      <c r="MF81" s="173"/>
      <c r="MG81" s="173"/>
      <c r="MH81" s="173"/>
      <c r="MI81" s="173"/>
      <c r="MJ81" s="173"/>
      <c r="MK81" s="173"/>
      <c r="ML81" s="173"/>
      <c r="MM81" s="173"/>
      <c r="MN81" s="173"/>
      <c r="MO81" s="173"/>
      <c r="MP81" s="173"/>
      <c r="MQ81" s="173"/>
      <c r="MR81" s="173"/>
      <c r="MS81" s="173"/>
      <c r="MT81" s="173"/>
      <c r="MU81" s="173"/>
      <c r="MV81" s="173"/>
    </row>
    <row r="82" spans="1:360" s="19" customFormat="1" ht="29.25" customHeight="1" x14ac:dyDescent="0.2">
      <c r="A82" s="181">
        <v>75</v>
      </c>
      <c r="B82" s="182" t="s">
        <v>449</v>
      </c>
      <c r="C82" s="183" t="s">
        <v>482</v>
      </c>
      <c r="D82" s="184" t="s">
        <v>389</v>
      </c>
      <c r="E82" s="182" t="s">
        <v>389</v>
      </c>
      <c r="F82" s="181" t="s">
        <v>221</v>
      </c>
      <c r="G82" s="185">
        <v>34000</v>
      </c>
      <c r="H82" s="190">
        <v>0</v>
      </c>
      <c r="I82" s="185">
        <f t="shared" si="5"/>
        <v>34000</v>
      </c>
      <c r="J82" s="187">
        <v>0</v>
      </c>
      <c r="K82" s="187">
        <v>0</v>
      </c>
      <c r="L82" s="187">
        <v>0</v>
      </c>
      <c r="M82" s="187">
        <v>0</v>
      </c>
      <c r="N82" s="187">
        <v>0</v>
      </c>
      <c r="O82" s="185">
        <f t="shared" si="6"/>
        <v>34000</v>
      </c>
      <c r="P82" s="189" t="s">
        <v>486</v>
      </c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3"/>
      <c r="BZ82" s="173"/>
      <c r="CA82" s="173"/>
      <c r="CB82" s="173"/>
      <c r="CC82" s="173"/>
      <c r="CD82" s="173"/>
      <c r="CE82" s="173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3"/>
      <c r="CQ82" s="173"/>
      <c r="CR82" s="173"/>
      <c r="CS82" s="173"/>
      <c r="CT82" s="173"/>
      <c r="CU82" s="173"/>
      <c r="CV82" s="173"/>
      <c r="CW82" s="173"/>
      <c r="CX82" s="173"/>
      <c r="CY82" s="173"/>
      <c r="CZ82" s="173"/>
      <c r="DA82" s="173"/>
      <c r="DB82" s="173"/>
      <c r="DC82" s="173"/>
      <c r="DD82" s="173"/>
      <c r="DE82" s="173"/>
      <c r="DF82" s="173"/>
      <c r="DG82" s="173"/>
      <c r="DH82" s="173"/>
      <c r="DI82" s="173"/>
      <c r="DJ82" s="173"/>
      <c r="DK82" s="173"/>
      <c r="DL82" s="173"/>
      <c r="DM82" s="173"/>
      <c r="DN82" s="173"/>
      <c r="DO82" s="173"/>
      <c r="DP82" s="173"/>
      <c r="DQ82" s="173"/>
      <c r="DR82" s="173"/>
      <c r="DS82" s="173"/>
      <c r="DT82" s="173"/>
      <c r="DU82" s="173"/>
      <c r="DV82" s="173"/>
      <c r="DW82" s="173"/>
      <c r="DX82" s="173"/>
      <c r="DY82" s="173"/>
      <c r="DZ82" s="173"/>
      <c r="EA82" s="173"/>
      <c r="EB82" s="173"/>
      <c r="EC82" s="173"/>
      <c r="ED82" s="173"/>
      <c r="EE82" s="173"/>
      <c r="EF82" s="173"/>
      <c r="EG82" s="173"/>
      <c r="EH82" s="173"/>
      <c r="EI82" s="173"/>
      <c r="EJ82" s="173"/>
      <c r="EK82" s="173"/>
      <c r="EL82" s="173"/>
      <c r="EM82" s="173"/>
      <c r="EN82" s="173"/>
      <c r="EO82" s="173"/>
      <c r="EP82" s="173"/>
      <c r="EQ82" s="173"/>
      <c r="ER82" s="173"/>
      <c r="ES82" s="173"/>
      <c r="ET82" s="173"/>
      <c r="EU82" s="173"/>
      <c r="EV82" s="173"/>
      <c r="EW82" s="173"/>
      <c r="EX82" s="173"/>
      <c r="EY82" s="173"/>
      <c r="EZ82" s="173"/>
      <c r="FA82" s="173"/>
      <c r="FB82" s="173"/>
      <c r="FC82" s="173"/>
      <c r="FD82" s="173"/>
      <c r="FE82" s="173"/>
      <c r="FF82" s="173"/>
      <c r="FG82" s="173"/>
      <c r="FH82" s="173"/>
      <c r="FI82" s="173"/>
      <c r="FJ82" s="173"/>
      <c r="FK82" s="173"/>
      <c r="FL82" s="173"/>
      <c r="FM82" s="173"/>
      <c r="FN82" s="173"/>
      <c r="FO82" s="173"/>
      <c r="FP82" s="173"/>
      <c r="FQ82" s="173"/>
      <c r="FR82" s="173"/>
      <c r="FS82" s="173"/>
      <c r="FT82" s="173"/>
      <c r="FU82" s="173"/>
      <c r="FV82" s="173"/>
      <c r="FW82" s="173"/>
      <c r="FX82" s="173"/>
      <c r="FY82" s="173"/>
      <c r="FZ82" s="173"/>
      <c r="GA82" s="173"/>
      <c r="GB82" s="173"/>
      <c r="GC82" s="173"/>
      <c r="GD82" s="173"/>
      <c r="GE82" s="173"/>
      <c r="GF82" s="173"/>
      <c r="GG82" s="173"/>
      <c r="GH82" s="173"/>
      <c r="GI82" s="173"/>
      <c r="GJ82" s="173"/>
      <c r="GK82" s="173"/>
      <c r="GL82" s="173"/>
      <c r="GM82" s="173"/>
      <c r="GN82" s="173"/>
      <c r="GO82" s="173"/>
      <c r="GP82" s="173"/>
      <c r="GQ82" s="173"/>
      <c r="GR82" s="173"/>
      <c r="GS82" s="173"/>
      <c r="GT82" s="173"/>
      <c r="GU82" s="173"/>
      <c r="GV82" s="173"/>
      <c r="GW82" s="173"/>
      <c r="GX82" s="173"/>
      <c r="GY82" s="173"/>
      <c r="GZ82" s="173"/>
      <c r="HA82" s="173"/>
      <c r="HB82" s="173"/>
      <c r="HC82" s="173"/>
      <c r="HD82" s="173"/>
      <c r="HE82" s="173"/>
      <c r="HF82" s="173"/>
      <c r="HG82" s="173"/>
      <c r="HH82" s="173"/>
      <c r="HI82" s="173"/>
      <c r="HJ82" s="173"/>
      <c r="HK82" s="173"/>
      <c r="HL82" s="173"/>
      <c r="HM82" s="173"/>
      <c r="HN82" s="173"/>
      <c r="HO82" s="173"/>
      <c r="HP82" s="173"/>
      <c r="HQ82" s="173"/>
      <c r="HR82" s="173"/>
      <c r="HS82" s="173"/>
      <c r="HT82" s="173"/>
      <c r="HU82" s="173"/>
      <c r="HV82" s="173"/>
      <c r="HW82" s="173"/>
      <c r="HX82" s="173"/>
      <c r="HY82" s="173"/>
      <c r="HZ82" s="173"/>
      <c r="IA82" s="173"/>
      <c r="IB82" s="173"/>
      <c r="IC82" s="173"/>
      <c r="ID82" s="173"/>
      <c r="IE82" s="173"/>
      <c r="IF82" s="173"/>
      <c r="IG82" s="173"/>
      <c r="IH82" s="173"/>
      <c r="II82" s="173"/>
      <c r="IJ82" s="173"/>
      <c r="IK82" s="173"/>
      <c r="IL82" s="173"/>
      <c r="IM82" s="173"/>
      <c r="IN82" s="173"/>
      <c r="IO82" s="173"/>
      <c r="IP82" s="173"/>
      <c r="IQ82" s="173"/>
      <c r="IR82" s="173"/>
      <c r="IS82" s="173"/>
      <c r="IT82" s="173"/>
      <c r="IU82" s="173"/>
      <c r="IV82" s="173"/>
      <c r="IW82" s="173"/>
      <c r="IX82" s="173"/>
      <c r="IY82" s="173"/>
      <c r="IZ82" s="173"/>
      <c r="JA82" s="173"/>
      <c r="JB82" s="173"/>
      <c r="JC82" s="173"/>
      <c r="JD82" s="173"/>
      <c r="JE82" s="173"/>
      <c r="JF82" s="173"/>
      <c r="JG82" s="173"/>
      <c r="JH82" s="173"/>
      <c r="JI82" s="173"/>
      <c r="JJ82" s="173"/>
      <c r="JK82" s="173"/>
      <c r="JL82" s="173"/>
      <c r="JM82" s="173"/>
      <c r="JN82" s="173"/>
      <c r="JO82" s="173"/>
      <c r="JP82" s="173"/>
      <c r="JQ82" s="173"/>
      <c r="JR82" s="173"/>
      <c r="JS82" s="173"/>
      <c r="JT82" s="173"/>
      <c r="JU82" s="173"/>
      <c r="JV82" s="173"/>
      <c r="JW82" s="173"/>
      <c r="JX82" s="173"/>
      <c r="JY82" s="173"/>
      <c r="JZ82" s="173"/>
      <c r="KA82" s="173"/>
      <c r="KB82" s="173"/>
      <c r="KC82" s="173"/>
      <c r="KD82" s="173"/>
      <c r="KE82" s="173"/>
      <c r="KF82" s="173"/>
      <c r="KG82" s="173"/>
      <c r="KH82" s="173"/>
      <c r="KI82" s="173"/>
      <c r="KJ82" s="173"/>
      <c r="KK82" s="173"/>
      <c r="KL82" s="173"/>
      <c r="KM82" s="173"/>
      <c r="KN82" s="173"/>
      <c r="KO82" s="173"/>
      <c r="KP82" s="173"/>
      <c r="KQ82" s="173"/>
      <c r="KR82" s="173"/>
      <c r="KS82" s="173"/>
      <c r="KT82" s="173"/>
      <c r="KU82" s="173"/>
      <c r="KV82" s="173"/>
      <c r="KW82" s="173"/>
      <c r="KX82" s="173"/>
      <c r="KY82" s="173"/>
      <c r="KZ82" s="173"/>
      <c r="LA82" s="173"/>
      <c r="LB82" s="173"/>
      <c r="LC82" s="173"/>
      <c r="LD82" s="173"/>
      <c r="LE82" s="173"/>
      <c r="LF82" s="173"/>
      <c r="LG82" s="173"/>
      <c r="LH82" s="173"/>
      <c r="LI82" s="173"/>
      <c r="LJ82" s="173"/>
      <c r="LK82" s="173"/>
      <c r="LL82" s="173"/>
      <c r="LM82" s="173"/>
      <c r="LN82" s="173"/>
      <c r="LO82" s="173"/>
      <c r="LP82" s="173"/>
      <c r="LQ82" s="173"/>
      <c r="LR82" s="173"/>
      <c r="LS82" s="173"/>
      <c r="LT82" s="173"/>
      <c r="LU82" s="173"/>
      <c r="LV82" s="173"/>
      <c r="LW82" s="173"/>
      <c r="LX82" s="173"/>
      <c r="LY82" s="173"/>
      <c r="LZ82" s="173"/>
      <c r="MA82" s="173"/>
      <c r="MB82" s="173"/>
      <c r="MC82" s="173"/>
      <c r="MD82" s="173"/>
      <c r="ME82" s="173"/>
      <c r="MF82" s="173"/>
      <c r="MG82" s="173"/>
      <c r="MH82" s="173"/>
      <c r="MI82" s="173"/>
      <c r="MJ82" s="173"/>
      <c r="MK82" s="173"/>
      <c r="ML82" s="173"/>
      <c r="MM82" s="173"/>
      <c r="MN82" s="173"/>
      <c r="MO82" s="173"/>
      <c r="MP82" s="173"/>
      <c r="MQ82" s="173"/>
      <c r="MR82" s="173"/>
      <c r="MS82" s="173"/>
      <c r="MT82" s="173"/>
      <c r="MU82" s="173"/>
      <c r="MV82" s="173"/>
    </row>
    <row r="83" spans="1:360" s="19" customFormat="1" ht="29.25" customHeight="1" x14ac:dyDescent="0.2">
      <c r="A83" s="181">
        <v>76</v>
      </c>
      <c r="B83" s="182" t="s">
        <v>450</v>
      </c>
      <c r="C83" s="183" t="s">
        <v>482</v>
      </c>
      <c r="D83" s="184" t="s">
        <v>389</v>
      </c>
      <c r="E83" s="182" t="s">
        <v>389</v>
      </c>
      <c r="F83" s="181" t="s">
        <v>222</v>
      </c>
      <c r="G83" s="185">
        <v>16000</v>
      </c>
      <c r="H83" s="190">
        <v>0</v>
      </c>
      <c r="I83" s="185">
        <f t="shared" si="5"/>
        <v>16000</v>
      </c>
      <c r="J83" s="187">
        <v>0</v>
      </c>
      <c r="K83" s="191">
        <v>0</v>
      </c>
      <c r="L83" s="187">
        <v>0</v>
      </c>
      <c r="M83" s="185">
        <v>8222.6</v>
      </c>
      <c r="N83" s="185">
        <f t="shared" si="11"/>
        <v>8222.6</v>
      </c>
      <c r="O83" s="185">
        <f t="shared" si="6"/>
        <v>7777.4</v>
      </c>
      <c r="P83" s="189" t="s">
        <v>486</v>
      </c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  <c r="EC83" s="173"/>
      <c r="ED83" s="173"/>
      <c r="EE83" s="173"/>
      <c r="EF83" s="173"/>
      <c r="EG83" s="173"/>
      <c r="EH83" s="173"/>
      <c r="EI83" s="173"/>
      <c r="EJ83" s="173"/>
      <c r="EK83" s="173"/>
      <c r="EL83" s="173"/>
      <c r="EM83" s="173"/>
      <c r="EN83" s="173"/>
      <c r="EO83" s="173"/>
      <c r="EP83" s="173"/>
      <c r="EQ83" s="173"/>
      <c r="ER83" s="173"/>
      <c r="ES83" s="173"/>
      <c r="ET83" s="173"/>
      <c r="EU83" s="173"/>
      <c r="EV83" s="173"/>
      <c r="EW83" s="173"/>
      <c r="EX83" s="173"/>
      <c r="EY83" s="173"/>
      <c r="EZ83" s="173"/>
      <c r="FA83" s="173"/>
      <c r="FB83" s="173"/>
      <c r="FC83" s="173"/>
      <c r="FD83" s="173"/>
      <c r="FE83" s="173"/>
      <c r="FF83" s="173"/>
      <c r="FG83" s="173"/>
      <c r="FH83" s="173"/>
      <c r="FI83" s="173"/>
      <c r="FJ83" s="173"/>
      <c r="FK83" s="173"/>
      <c r="FL83" s="173"/>
      <c r="FM83" s="173"/>
      <c r="FN83" s="173"/>
      <c r="FO83" s="173"/>
      <c r="FP83" s="173"/>
      <c r="FQ83" s="173"/>
      <c r="FR83" s="173"/>
      <c r="FS83" s="173"/>
      <c r="FT83" s="173"/>
      <c r="FU83" s="173"/>
      <c r="FV83" s="173"/>
      <c r="FW83" s="173"/>
      <c r="FX83" s="173"/>
      <c r="FY83" s="173"/>
      <c r="FZ83" s="173"/>
      <c r="GA83" s="173"/>
      <c r="GB83" s="173"/>
      <c r="GC83" s="173"/>
      <c r="GD83" s="173"/>
      <c r="GE83" s="173"/>
      <c r="GF83" s="173"/>
      <c r="GG83" s="173"/>
      <c r="GH83" s="173"/>
      <c r="GI83" s="173"/>
      <c r="GJ83" s="173"/>
      <c r="GK83" s="173"/>
      <c r="GL83" s="173"/>
      <c r="GM83" s="173"/>
      <c r="GN83" s="173"/>
      <c r="GO83" s="173"/>
      <c r="GP83" s="173"/>
      <c r="GQ83" s="173"/>
      <c r="GR83" s="173"/>
      <c r="GS83" s="173"/>
      <c r="GT83" s="173"/>
      <c r="GU83" s="173"/>
      <c r="GV83" s="173"/>
      <c r="GW83" s="173"/>
      <c r="GX83" s="173"/>
      <c r="GY83" s="173"/>
      <c r="GZ83" s="173"/>
      <c r="HA83" s="173"/>
      <c r="HB83" s="173"/>
      <c r="HC83" s="173"/>
      <c r="HD83" s="173"/>
      <c r="HE83" s="173"/>
      <c r="HF83" s="173"/>
      <c r="HG83" s="173"/>
      <c r="HH83" s="173"/>
      <c r="HI83" s="173"/>
      <c r="HJ83" s="173"/>
      <c r="HK83" s="173"/>
      <c r="HL83" s="173"/>
      <c r="HM83" s="173"/>
      <c r="HN83" s="173"/>
      <c r="HO83" s="173"/>
      <c r="HP83" s="173"/>
      <c r="HQ83" s="173"/>
      <c r="HR83" s="173"/>
      <c r="HS83" s="173"/>
      <c r="HT83" s="173"/>
      <c r="HU83" s="173"/>
      <c r="HV83" s="173"/>
      <c r="HW83" s="173"/>
      <c r="HX83" s="173"/>
      <c r="HY83" s="173"/>
      <c r="HZ83" s="173"/>
      <c r="IA83" s="173"/>
      <c r="IB83" s="173"/>
      <c r="IC83" s="173"/>
      <c r="ID83" s="173"/>
      <c r="IE83" s="173"/>
      <c r="IF83" s="173"/>
      <c r="IG83" s="173"/>
      <c r="IH83" s="173"/>
      <c r="II83" s="173"/>
      <c r="IJ83" s="173"/>
      <c r="IK83" s="173"/>
      <c r="IL83" s="173"/>
      <c r="IM83" s="173"/>
      <c r="IN83" s="173"/>
      <c r="IO83" s="173"/>
      <c r="IP83" s="173"/>
      <c r="IQ83" s="173"/>
      <c r="IR83" s="173"/>
      <c r="IS83" s="173"/>
      <c r="IT83" s="173"/>
      <c r="IU83" s="173"/>
      <c r="IV83" s="173"/>
      <c r="IW83" s="173"/>
      <c r="IX83" s="173"/>
      <c r="IY83" s="173"/>
      <c r="IZ83" s="173"/>
      <c r="JA83" s="173"/>
      <c r="JB83" s="173"/>
      <c r="JC83" s="173"/>
      <c r="JD83" s="173"/>
      <c r="JE83" s="173"/>
      <c r="JF83" s="173"/>
      <c r="JG83" s="173"/>
      <c r="JH83" s="173"/>
      <c r="JI83" s="173"/>
      <c r="JJ83" s="173"/>
      <c r="JK83" s="173"/>
      <c r="JL83" s="173"/>
      <c r="JM83" s="173"/>
      <c r="JN83" s="173"/>
      <c r="JO83" s="173"/>
      <c r="JP83" s="173"/>
      <c r="JQ83" s="173"/>
      <c r="JR83" s="173"/>
      <c r="JS83" s="173"/>
      <c r="JT83" s="173"/>
      <c r="JU83" s="173"/>
      <c r="JV83" s="173"/>
      <c r="JW83" s="173"/>
      <c r="JX83" s="173"/>
      <c r="JY83" s="173"/>
      <c r="JZ83" s="173"/>
      <c r="KA83" s="173"/>
      <c r="KB83" s="173"/>
      <c r="KC83" s="173"/>
      <c r="KD83" s="173"/>
      <c r="KE83" s="173"/>
      <c r="KF83" s="173"/>
      <c r="KG83" s="173"/>
      <c r="KH83" s="173"/>
      <c r="KI83" s="173"/>
      <c r="KJ83" s="173"/>
      <c r="KK83" s="173"/>
      <c r="KL83" s="173"/>
      <c r="KM83" s="173"/>
      <c r="KN83" s="173"/>
      <c r="KO83" s="173"/>
      <c r="KP83" s="173"/>
      <c r="KQ83" s="173"/>
      <c r="KR83" s="173"/>
      <c r="KS83" s="173"/>
      <c r="KT83" s="173"/>
      <c r="KU83" s="173"/>
      <c r="KV83" s="173"/>
      <c r="KW83" s="173"/>
      <c r="KX83" s="173"/>
      <c r="KY83" s="173"/>
      <c r="KZ83" s="173"/>
      <c r="LA83" s="173"/>
      <c r="LB83" s="173"/>
      <c r="LC83" s="173"/>
      <c r="LD83" s="173"/>
      <c r="LE83" s="173"/>
      <c r="LF83" s="173"/>
      <c r="LG83" s="173"/>
      <c r="LH83" s="173"/>
      <c r="LI83" s="173"/>
      <c r="LJ83" s="173"/>
      <c r="LK83" s="173"/>
      <c r="LL83" s="173"/>
      <c r="LM83" s="173"/>
      <c r="LN83" s="173"/>
      <c r="LO83" s="173"/>
      <c r="LP83" s="173"/>
      <c r="LQ83" s="173"/>
      <c r="LR83" s="173"/>
      <c r="LS83" s="173"/>
      <c r="LT83" s="173"/>
      <c r="LU83" s="173"/>
      <c r="LV83" s="173"/>
      <c r="LW83" s="173"/>
      <c r="LX83" s="173"/>
      <c r="LY83" s="173"/>
      <c r="LZ83" s="173"/>
      <c r="MA83" s="173"/>
      <c r="MB83" s="173"/>
      <c r="MC83" s="173"/>
      <c r="MD83" s="173"/>
      <c r="ME83" s="173"/>
      <c r="MF83" s="173"/>
      <c r="MG83" s="173"/>
      <c r="MH83" s="173"/>
      <c r="MI83" s="173"/>
      <c r="MJ83" s="173"/>
      <c r="MK83" s="173"/>
      <c r="ML83" s="173"/>
      <c r="MM83" s="173"/>
      <c r="MN83" s="173"/>
      <c r="MO83" s="173"/>
      <c r="MP83" s="173"/>
      <c r="MQ83" s="173"/>
      <c r="MR83" s="173"/>
      <c r="MS83" s="173"/>
      <c r="MT83" s="173"/>
      <c r="MU83" s="173"/>
      <c r="MV83" s="173"/>
    </row>
    <row r="84" spans="1:360" s="19" customFormat="1" ht="29.25" customHeight="1" x14ac:dyDescent="0.2">
      <c r="A84" s="181">
        <v>77</v>
      </c>
      <c r="B84" s="182" t="s">
        <v>451</v>
      </c>
      <c r="C84" s="183" t="s">
        <v>482</v>
      </c>
      <c r="D84" s="184" t="s">
        <v>389</v>
      </c>
      <c r="E84" s="182" t="s">
        <v>389</v>
      </c>
      <c r="F84" s="181" t="s">
        <v>222</v>
      </c>
      <c r="G84" s="185">
        <v>12000</v>
      </c>
      <c r="H84" s="190">
        <v>0</v>
      </c>
      <c r="I84" s="185">
        <f t="shared" si="5"/>
        <v>12000</v>
      </c>
      <c r="J84" s="187">
        <v>0</v>
      </c>
      <c r="K84" s="191">
        <v>0</v>
      </c>
      <c r="L84" s="187">
        <v>0</v>
      </c>
      <c r="M84" s="187">
        <v>0</v>
      </c>
      <c r="N84" s="187">
        <v>0</v>
      </c>
      <c r="O84" s="185">
        <f t="shared" si="6"/>
        <v>12000</v>
      </c>
      <c r="P84" s="189" t="s">
        <v>486</v>
      </c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  <c r="CQ84" s="173"/>
      <c r="CR84" s="173"/>
      <c r="CS84" s="173"/>
      <c r="CT84" s="173"/>
      <c r="CU84" s="173"/>
      <c r="CV84" s="173"/>
      <c r="CW84" s="173"/>
      <c r="CX84" s="173"/>
      <c r="CY84" s="173"/>
      <c r="CZ84" s="173"/>
      <c r="DA84" s="173"/>
      <c r="DB84" s="173"/>
      <c r="DC84" s="173"/>
      <c r="DD84" s="173"/>
      <c r="DE84" s="173"/>
      <c r="DF84" s="173"/>
      <c r="DG84" s="173"/>
      <c r="DH84" s="173"/>
      <c r="DI84" s="173"/>
      <c r="DJ84" s="173"/>
      <c r="DK84" s="173"/>
      <c r="DL84" s="173"/>
      <c r="DM84" s="173"/>
      <c r="DN84" s="173"/>
      <c r="DO84" s="173"/>
      <c r="DP84" s="173"/>
      <c r="DQ84" s="173"/>
      <c r="DR84" s="173"/>
      <c r="DS84" s="173"/>
      <c r="DT84" s="173"/>
      <c r="DU84" s="173"/>
      <c r="DV84" s="173"/>
      <c r="DW84" s="173"/>
      <c r="DX84" s="173"/>
      <c r="DY84" s="173"/>
      <c r="DZ84" s="173"/>
      <c r="EA84" s="173"/>
      <c r="EB84" s="173"/>
      <c r="EC84" s="173"/>
      <c r="ED84" s="173"/>
      <c r="EE84" s="173"/>
      <c r="EF84" s="173"/>
      <c r="EG84" s="173"/>
      <c r="EH84" s="173"/>
      <c r="EI84" s="173"/>
      <c r="EJ84" s="173"/>
      <c r="EK84" s="173"/>
      <c r="EL84" s="173"/>
      <c r="EM84" s="173"/>
      <c r="EN84" s="173"/>
      <c r="EO84" s="173"/>
      <c r="EP84" s="173"/>
      <c r="EQ84" s="173"/>
      <c r="ER84" s="173"/>
      <c r="ES84" s="173"/>
      <c r="ET84" s="173"/>
      <c r="EU84" s="173"/>
      <c r="EV84" s="173"/>
      <c r="EW84" s="173"/>
      <c r="EX84" s="173"/>
      <c r="EY84" s="173"/>
      <c r="EZ84" s="173"/>
      <c r="FA84" s="173"/>
      <c r="FB84" s="173"/>
      <c r="FC84" s="173"/>
      <c r="FD84" s="173"/>
      <c r="FE84" s="173"/>
      <c r="FF84" s="173"/>
      <c r="FG84" s="173"/>
      <c r="FH84" s="173"/>
      <c r="FI84" s="173"/>
      <c r="FJ84" s="173"/>
      <c r="FK84" s="173"/>
      <c r="FL84" s="173"/>
      <c r="FM84" s="173"/>
      <c r="FN84" s="173"/>
      <c r="FO84" s="173"/>
      <c r="FP84" s="173"/>
      <c r="FQ84" s="173"/>
      <c r="FR84" s="173"/>
      <c r="FS84" s="173"/>
      <c r="FT84" s="173"/>
      <c r="FU84" s="173"/>
      <c r="FV84" s="173"/>
      <c r="FW84" s="173"/>
      <c r="FX84" s="173"/>
      <c r="FY84" s="173"/>
      <c r="FZ84" s="173"/>
      <c r="GA84" s="173"/>
      <c r="GB84" s="173"/>
      <c r="GC84" s="173"/>
      <c r="GD84" s="173"/>
      <c r="GE84" s="173"/>
      <c r="GF84" s="173"/>
      <c r="GG84" s="173"/>
      <c r="GH84" s="173"/>
      <c r="GI84" s="173"/>
      <c r="GJ84" s="173"/>
      <c r="GK84" s="173"/>
      <c r="GL84" s="173"/>
      <c r="GM84" s="173"/>
      <c r="GN84" s="173"/>
      <c r="GO84" s="173"/>
      <c r="GP84" s="173"/>
      <c r="GQ84" s="173"/>
      <c r="GR84" s="173"/>
      <c r="GS84" s="173"/>
      <c r="GT84" s="173"/>
      <c r="GU84" s="173"/>
      <c r="GV84" s="173"/>
      <c r="GW84" s="173"/>
      <c r="GX84" s="173"/>
      <c r="GY84" s="173"/>
      <c r="GZ84" s="173"/>
      <c r="HA84" s="173"/>
      <c r="HB84" s="173"/>
      <c r="HC84" s="173"/>
      <c r="HD84" s="173"/>
      <c r="HE84" s="173"/>
      <c r="HF84" s="173"/>
      <c r="HG84" s="173"/>
      <c r="HH84" s="173"/>
      <c r="HI84" s="173"/>
      <c r="HJ84" s="173"/>
      <c r="HK84" s="173"/>
      <c r="HL84" s="173"/>
      <c r="HM84" s="173"/>
      <c r="HN84" s="173"/>
      <c r="HO84" s="173"/>
      <c r="HP84" s="173"/>
      <c r="HQ84" s="173"/>
      <c r="HR84" s="173"/>
      <c r="HS84" s="173"/>
      <c r="HT84" s="173"/>
      <c r="HU84" s="173"/>
      <c r="HV84" s="173"/>
      <c r="HW84" s="173"/>
      <c r="HX84" s="173"/>
      <c r="HY84" s="173"/>
      <c r="HZ84" s="173"/>
      <c r="IA84" s="173"/>
      <c r="IB84" s="173"/>
      <c r="IC84" s="173"/>
      <c r="ID84" s="173"/>
      <c r="IE84" s="173"/>
      <c r="IF84" s="173"/>
      <c r="IG84" s="173"/>
      <c r="IH84" s="173"/>
      <c r="II84" s="173"/>
      <c r="IJ84" s="173"/>
      <c r="IK84" s="173"/>
      <c r="IL84" s="173"/>
      <c r="IM84" s="173"/>
      <c r="IN84" s="173"/>
      <c r="IO84" s="173"/>
      <c r="IP84" s="173"/>
      <c r="IQ84" s="173"/>
      <c r="IR84" s="173"/>
      <c r="IS84" s="173"/>
      <c r="IT84" s="173"/>
      <c r="IU84" s="173"/>
      <c r="IV84" s="173"/>
      <c r="IW84" s="173"/>
      <c r="IX84" s="173"/>
      <c r="IY84" s="173"/>
      <c r="IZ84" s="173"/>
      <c r="JA84" s="173"/>
      <c r="JB84" s="173"/>
      <c r="JC84" s="173"/>
      <c r="JD84" s="173"/>
      <c r="JE84" s="173"/>
      <c r="JF84" s="173"/>
      <c r="JG84" s="173"/>
      <c r="JH84" s="173"/>
      <c r="JI84" s="173"/>
      <c r="JJ84" s="173"/>
      <c r="JK84" s="173"/>
      <c r="JL84" s="173"/>
      <c r="JM84" s="173"/>
      <c r="JN84" s="173"/>
      <c r="JO84" s="173"/>
      <c r="JP84" s="173"/>
      <c r="JQ84" s="173"/>
      <c r="JR84" s="173"/>
      <c r="JS84" s="173"/>
      <c r="JT84" s="173"/>
      <c r="JU84" s="173"/>
      <c r="JV84" s="173"/>
      <c r="JW84" s="173"/>
      <c r="JX84" s="173"/>
      <c r="JY84" s="173"/>
      <c r="JZ84" s="173"/>
      <c r="KA84" s="173"/>
      <c r="KB84" s="173"/>
      <c r="KC84" s="173"/>
      <c r="KD84" s="173"/>
      <c r="KE84" s="173"/>
      <c r="KF84" s="173"/>
      <c r="KG84" s="173"/>
      <c r="KH84" s="173"/>
      <c r="KI84" s="173"/>
      <c r="KJ84" s="173"/>
      <c r="KK84" s="173"/>
      <c r="KL84" s="173"/>
      <c r="KM84" s="173"/>
      <c r="KN84" s="173"/>
      <c r="KO84" s="173"/>
      <c r="KP84" s="173"/>
      <c r="KQ84" s="173"/>
      <c r="KR84" s="173"/>
      <c r="KS84" s="173"/>
      <c r="KT84" s="173"/>
      <c r="KU84" s="173"/>
      <c r="KV84" s="173"/>
      <c r="KW84" s="173"/>
      <c r="KX84" s="173"/>
      <c r="KY84" s="173"/>
      <c r="KZ84" s="173"/>
      <c r="LA84" s="173"/>
      <c r="LB84" s="173"/>
      <c r="LC84" s="173"/>
      <c r="LD84" s="173"/>
      <c r="LE84" s="173"/>
      <c r="LF84" s="173"/>
      <c r="LG84" s="173"/>
      <c r="LH84" s="173"/>
      <c r="LI84" s="173"/>
      <c r="LJ84" s="173"/>
      <c r="LK84" s="173"/>
      <c r="LL84" s="173"/>
      <c r="LM84" s="173"/>
      <c r="LN84" s="173"/>
      <c r="LO84" s="173"/>
      <c r="LP84" s="173"/>
      <c r="LQ84" s="173"/>
      <c r="LR84" s="173"/>
      <c r="LS84" s="173"/>
      <c r="LT84" s="173"/>
      <c r="LU84" s="173"/>
      <c r="LV84" s="173"/>
      <c r="LW84" s="173"/>
      <c r="LX84" s="173"/>
      <c r="LY84" s="173"/>
      <c r="LZ84" s="173"/>
      <c r="MA84" s="173"/>
      <c r="MB84" s="173"/>
      <c r="MC84" s="173"/>
      <c r="MD84" s="173"/>
      <c r="ME84" s="173"/>
      <c r="MF84" s="173"/>
      <c r="MG84" s="173"/>
      <c r="MH84" s="173"/>
      <c r="MI84" s="173"/>
      <c r="MJ84" s="173"/>
      <c r="MK84" s="173"/>
      <c r="ML84" s="173"/>
      <c r="MM84" s="173"/>
      <c r="MN84" s="173"/>
      <c r="MO84" s="173"/>
      <c r="MP84" s="173"/>
      <c r="MQ84" s="173"/>
      <c r="MR84" s="173"/>
      <c r="MS84" s="173"/>
      <c r="MT84" s="173"/>
      <c r="MU84" s="173"/>
      <c r="MV84" s="173"/>
    </row>
    <row r="85" spans="1:360" s="136" customFormat="1" ht="29.25" customHeight="1" x14ac:dyDescent="0.2">
      <c r="A85" s="181">
        <v>78</v>
      </c>
      <c r="B85" s="182" t="s">
        <v>452</v>
      </c>
      <c r="C85" s="183" t="s">
        <v>482</v>
      </c>
      <c r="D85" s="184" t="s">
        <v>389</v>
      </c>
      <c r="E85" s="182" t="s">
        <v>389</v>
      </c>
      <c r="F85" s="181" t="s">
        <v>222</v>
      </c>
      <c r="G85" s="185">
        <v>10000</v>
      </c>
      <c r="H85" s="190">
        <v>0</v>
      </c>
      <c r="I85" s="185">
        <f t="shared" si="5"/>
        <v>10000</v>
      </c>
      <c r="J85" s="187">
        <v>0</v>
      </c>
      <c r="K85" s="191">
        <v>0</v>
      </c>
      <c r="L85" s="187">
        <v>0</v>
      </c>
      <c r="M85" s="187">
        <v>0</v>
      </c>
      <c r="N85" s="187">
        <v>0</v>
      </c>
      <c r="O85" s="185">
        <f t="shared" si="6"/>
        <v>10000</v>
      </c>
      <c r="P85" s="189" t="s">
        <v>486</v>
      </c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173"/>
      <c r="CU85" s="173"/>
      <c r="CV85" s="173"/>
      <c r="CW85" s="173"/>
      <c r="CX85" s="173"/>
      <c r="CY85" s="173"/>
      <c r="CZ85" s="173"/>
      <c r="DA85" s="173"/>
      <c r="DB85" s="173"/>
      <c r="DC85" s="173"/>
      <c r="DD85" s="173"/>
      <c r="DE85" s="173"/>
      <c r="DF85" s="173"/>
      <c r="DG85" s="173"/>
      <c r="DH85" s="173"/>
      <c r="DI85" s="173"/>
      <c r="DJ85" s="173"/>
      <c r="DK85" s="173"/>
      <c r="DL85" s="173"/>
      <c r="DM85" s="173"/>
      <c r="DN85" s="173"/>
      <c r="DO85" s="173"/>
      <c r="DP85" s="173"/>
      <c r="DQ85" s="173"/>
      <c r="DR85" s="173"/>
      <c r="DS85" s="173"/>
      <c r="DT85" s="173"/>
      <c r="DU85" s="173"/>
      <c r="DV85" s="173"/>
      <c r="DW85" s="173"/>
      <c r="DX85" s="173"/>
      <c r="DY85" s="173"/>
      <c r="DZ85" s="173"/>
      <c r="EA85" s="173"/>
      <c r="EB85" s="173"/>
      <c r="EC85" s="173"/>
      <c r="ED85" s="173"/>
      <c r="EE85" s="173"/>
      <c r="EF85" s="173"/>
      <c r="EG85" s="173"/>
      <c r="EH85" s="173"/>
      <c r="EI85" s="173"/>
      <c r="EJ85" s="173"/>
      <c r="EK85" s="173"/>
      <c r="EL85" s="173"/>
      <c r="EM85" s="173"/>
      <c r="EN85" s="173"/>
      <c r="EO85" s="173"/>
      <c r="EP85" s="173"/>
      <c r="EQ85" s="173"/>
      <c r="ER85" s="173"/>
      <c r="ES85" s="173"/>
      <c r="ET85" s="173"/>
      <c r="EU85" s="173"/>
      <c r="EV85" s="173"/>
      <c r="EW85" s="173"/>
      <c r="EX85" s="173"/>
      <c r="EY85" s="173"/>
      <c r="EZ85" s="173"/>
      <c r="FA85" s="173"/>
      <c r="FB85" s="173"/>
      <c r="FC85" s="173"/>
      <c r="FD85" s="173"/>
      <c r="FE85" s="173"/>
      <c r="FF85" s="173"/>
      <c r="FG85" s="173"/>
      <c r="FH85" s="173"/>
      <c r="FI85" s="173"/>
      <c r="FJ85" s="173"/>
      <c r="FK85" s="173"/>
      <c r="FL85" s="173"/>
      <c r="FM85" s="173"/>
      <c r="FN85" s="173"/>
      <c r="FO85" s="173"/>
      <c r="FP85" s="173"/>
      <c r="FQ85" s="173"/>
      <c r="FR85" s="173"/>
      <c r="FS85" s="173"/>
      <c r="FT85" s="173"/>
      <c r="FU85" s="173"/>
      <c r="FV85" s="173"/>
      <c r="FW85" s="173"/>
      <c r="FX85" s="173"/>
      <c r="FY85" s="173"/>
      <c r="FZ85" s="173"/>
      <c r="GA85" s="173"/>
      <c r="GB85" s="173"/>
      <c r="GC85" s="173"/>
      <c r="GD85" s="173"/>
      <c r="GE85" s="173"/>
      <c r="GF85" s="173"/>
      <c r="GG85" s="173"/>
      <c r="GH85" s="173"/>
      <c r="GI85" s="173"/>
      <c r="GJ85" s="173"/>
      <c r="GK85" s="173"/>
      <c r="GL85" s="173"/>
      <c r="GM85" s="173"/>
      <c r="GN85" s="173"/>
      <c r="GO85" s="173"/>
      <c r="GP85" s="173"/>
      <c r="GQ85" s="173"/>
      <c r="GR85" s="173"/>
      <c r="GS85" s="173"/>
      <c r="GT85" s="173"/>
      <c r="GU85" s="173"/>
      <c r="GV85" s="173"/>
      <c r="GW85" s="173"/>
      <c r="GX85" s="173"/>
      <c r="GY85" s="173"/>
      <c r="GZ85" s="173"/>
      <c r="HA85" s="173"/>
      <c r="HB85" s="173"/>
      <c r="HC85" s="173"/>
      <c r="HD85" s="173"/>
      <c r="HE85" s="173"/>
      <c r="HF85" s="173"/>
      <c r="HG85" s="173"/>
      <c r="HH85" s="173"/>
      <c r="HI85" s="173"/>
      <c r="HJ85" s="173"/>
      <c r="HK85" s="173"/>
      <c r="HL85" s="173"/>
      <c r="HM85" s="173"/>
      <c r="HN85" s="173"/>
      <c r="HO85" s="173"/>
      <c r="HP85" s="173"/>
      <c r="HQ85" s="173"/>
      <c r="HR85" s="173"/>
      <c r="HS85" s="173"/>
      <c r="HT85" s="173"/>
      <c r="HU85" s="173"/>
      <c r="HV85" s="173"/>
      <c r="HW85" s="173"/>
      <c r="HX85" s="173"/>
      <c r="HY85" s="173"/>
      <c r="HZ85" s="173"/>
      <c r="IA85" s="173"/>
      <c r="IB85" s="173"/>
      <c r="IC85" s="173"/>
      <c r="ID85" s="173"/>
      <c r="IE85" s="173"/>
      <c r="IF85" s="173"/>
      <c r="IG85" s="173"/>
      <c r="IH85" s="173"/>
      <c r="II85" s="173"/>
      <c r="IJ85" s="173"/>
      <c r="IK85" s="173"/>
      <c r="IL85" s="173"/>
      <c r="IM85" s="173"/>
      <c r="IN85" s="173"/>
      <c r="IO85" s="173"/>
      <c r="IP85" s="173"/>
      <c r="IQ85" s="173"/>
      <c r="IR85" s="173"/>
      <c r="IS85" s="173"/>
      <c r="IT85" s="173"/>
      <c r="IU85" s="173"/>
      <c r="IV85" s="173"/>
      <c r="IW85" s="173"/>
      <c r="IX85" s="173"/>
      <c r="IY85" s="173"/>
      <c r="IZ85" s="173"/>
      <c r="JA85" s="173"/>
      <c r="JB85" s="173"/>
      <c r="JC85" s="173"/>
      <c r="JD85" s="173"/>
      <c r="JE85" s="173"/>
      <c r="JF85" s="173"/>
      <c r="JG85" s="173"/>
      <c r="JH85" s="173"/>
      <c r="JI85" s="173"/>
      <c r="JJ85" s="173"/>
      <c r="JK85" s="173"/>
      <c r="JL85" s="173"/>
      <c r="JM85" s="173"/>
      <c r="JN85" s="173"/>
      <c r="JO85" s="173"/>
      <c r="JP85" s="173"/>
      <c r="JQ85" s="173"/>
      <c r="JR85" s="173"/>
      <c r="JS85" s="173"/>
      <c r="JT85" s="173"/>
      <c r="JU85" s="173"/>
      <c r="JV85" s="173"/>
      <c r="JW85" s="173"/>
      <c r="JX85" s="173"/>
      <c r="JY85" s="173"/>
      <c r="JZ85" s="173"/>
      <c r="KA85" s="173"/>
      <c r="KB85" s="173"/>
      <c r="KC85" s="173"/>
      <c r="KD85" s="173"/>
      <c r="KE85" s="173"/>
      <c r="KF85" s="173"/>
      <c r="KG85" s="173"/>
      <c r="KH85" s="173"/>
      <c r="KI85" s="173"/>
      <c r="KJ85" s="173"/>
      <c r="KK85" s="173"/>
      <c r="KL85" s="173"/>
      <c r="KM85" s="173"/>
      <c r="KN85" s="173"/>
      <c r="KO85" s="173"/>
      <c r="KP85" s="173"/>
      <c r="KQ85" s="173"/>
      <c r="KR85" s="173"/>
      <c r="KS85" s="173"/>
      <c r="KT85" s="173"/>
      <c r="KU85" s="173"/>
      <c r="KV85" s="173"/>
      <c r="KW85" s="173"/>
      <c r="KX85" s="173"/>
      <c r="KY85" s="173"/>
      <c r="KZ85" s="173"/>
      <c r="LA85" s="173"/>
      <c r="LB85" s="173"/>
      <c r="LC85" s="173"/>
      <c r="LD85" s="173"/>
      <c r="LE85" s="173"/>
      <c r="LF85" s="173"/>
      <c r="LG85" s="173"/>
      <c r="LH85" s="173"/>
      <c r="LI85" s="173"/>
      <c r="LJ85" s="173"/>
      <c r="LK85" s="173"/>
      <c r="LL85" s="173"/>
      <c r="LM85" s="173"/>
      <c r="LN85" s="173"/>
      <c r="LO85" s="173"/>
      <c r="LP85" s="173"/>
      <c r="LQ85" s="173"/>
      <c r="LR85" s="173"/>
      <c r="LS85" s="173"/>
      <c r="LT85" s="173"/>
      <c r="LU85" s="173"/>
      <c r="LV85" s="173"/>
      <c r="LW85" s="173"/>
      <c r="LX85" s="173"/>
      <c r="LY85" s="173"/>
      <c r="LZ85" s="173"/>
      <c r="MA85" s="173"/>
      <c r="MB85" s="173"/>
      <c r="MC85" s="173"/>
      <c r="MD85" s="173"/>
      <c r="ME85" s="173"/>
      <c r="MF85" s="173"/>
      <c r="MG85" s="173"/>
      <c r="MH85" s="173"/>
      <c r="MI85" s="173"/>
      <c r="MJ85" s="173"/>
      <c r="MK85" s="173"/>
      <c r="ML85" s="173"/>
      <c r="MM85" s="173"/>
      <c r="MN85" s="173"/>
      <c r="MO85" s="173"/>
      <c r="MP85" s="173"/>
      <c r="MQ85" s="173"/>
      <c r="MR85" s="173"/>
      <c r="MS85" s="173"/>
      <c r="MT85" s="173"/>
      <c r="MU85" s="173"/>
      <c r="MV85" s="173"/>
    </row>
    <row r="86" spans="1:360" s="19" customFormat="1" ht="29.25" customHeight="1" x14ac:dyDescent="0.2">
      <c r="A86" s="181">
        <v>79</v>
      </c>
      <c r="B86" s="182" t="s">
        <v>453</v>
      </c>
      <c r="C86" s="183" t="s">
        <v>482</v>
      </c>
      <c r="D86" s="184" t="s">
        <v>474</v>
      </c>
      <c r="E86" s="182" t="s">
        <v>474</v>
      </c>
      <c r="F86" s="181" t="s">
        <v>222</v>
      </c>
      <c r="G86" s="185">
        <v>40000</v>
      </c>
      <c r="H86" s="190">
        <v>0</v>
      </c>
      <c r="I86" s="185">
        <f t="shared" si="5"/>
        <v>40000</v>
      </c>
      <c r="J86" s="187">
        <v>0</v>
      </c>
      <c r="K86" s="191">
        <v>797.25</v>
      </c>
      <c r="L86" s="187">
        <v>0</v>
      </c>
      <c r="M86" s="192">
        <v>1000</v>
      </c>
      <c r="N86" s="185">
        <f t="shared" si="11"/>
        <v>1797.25</v>
      </c>
      <c r="O86" s="185">
        <f t="shared" si="6"/>
        <v>38202.75</v>
      </c>
      <c r="P86" s="189" t="s">
        <v>486</v>
      </c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CZ86" s="173"/>
      <c r="DA86" s="173"/>
      <c r="DB86" s="173"/>
      <c r="DC86" s="173"/>
      <c r="DD86" s="173"/>
      <c r="DE86" s="173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3"/>
      <c r="DQ86" s="173"/>
      <c r="DR86" s="173"/>
      <c r="DS86" s="173"/>
      <c r="DT86" s="173"/>
      <c r="DU86" s="173"/>
      <c r="DV86" s="173"/>
      <c r="DW86" s="173"/>
      <c r="DX86" s="173"/>
      <c r="DY86" s="173"/>
      <c r="DZ86" s="173"/>
      <c r="EA86" s="173"/>
      <c r="EB86" s="173"/>
      <c r="EC86" s="173"/>
      <c r="ED86" s="173"/>
      <c r="EE86" s="173"/>
      <c r="EF86" s="173"/>
      <c r="EG86" s="173"/>
      <c r="EH86" s="173"/>
      <c r="EI86" s="173"/>
      <c r="EJ86" s="173"/>
      <c r="EK86" s="173"/>
      <c r="EL86" s="173"/>
      <c r="EM86" s="173"/>
      <c r="EN86" s="173"/>
      <c r="EO86" s="173"/>
      <c r="EP86" s="173"/>
      <c r="EQ86" s="173"/>
      <c r="ER86" s="173"/>
      <c r="ES86" s="173"/>
      <c r="ET86" s="173"/>
      <c r="EU86" s="173"/>
      <c r="EV86" s="173"/>
      <c r="EW86" s="173"/>
      <c r="EX86" s="173"/>
      <c r="EY86" s="173"/>
      <c r="EZ86" s="173"/>
      <c r="FA86" s="173"/>
      <c r="FB86" s="173"/>
      <c r="FC86" s="173"/>
      <c r="FD86" s="173"/>
      <c r="FE86" s="173"/>
      <c r="FF86" s="173"/>
      <c r="FG86" s="173"/>
      <c r="FH86" s="173"/>
      <c r="FI86" s="173"/>
      <c r="FJ86" s="173"/>
      <c r="FK86" s="173"/>
      <c r="FL86" s="173"/>
      <c r="FM86" s="173"/>
      <c r="FN86" s="173"/>
      <c r="FO86" s="173"/>
      <c r="FP86" s="173"/>
      <c r="FQ86" s="173"/>
      <c r="FR86" s="173"/>
      <c r="FS86" s="173"/>
      <c r="FT86" s="173"/>
      <c r="FU86" s="173"/>
      <c r="FV86" s="173"/>
      <c r="FW86" s="173"/>
      <c r="FX86" s="173"/>
      <c r="FY86" s="173"/>
      <c r="FZ86" s="173"/>
      <c r="GA86" s="173"/>
      <c r="GB86" s="173"/>
      <c r="GC86" s="173"/>
      <c r="GD86" s="173"/>
      <c r="GE86" s="173"/>
      <c r="GF86" s="173"/>
      <c r="GG86" s="173"/>
      <c r="GH86" s="173"/>
      <c r="GI86" s="173"/>
      <c r="GJ86" s="173"/>
      <c r="GK86" s="173"/>
      <c r="GL86" s="173"/>
      <c r="GM86" s="173"/>
      <c r="GN86" s="173"/>
      <c r="GO86" s="173"/>
      <c r="GP86" s="173"/>
      <c r="GQ86" s="173"/>
      <c r="GR86" s="173"/>
      <c r="GS86" s="173"/>
      <c r="GT86" s="173"/>
      <c r="GU86" s="173"/>
      <c r="GV86" s="173"/>
      <c r="GW86" s="173"/>
      <c r="GX86" s="173"/>
      <c r="GY86" s="173"/>
      <c r="GZ86" s="173"/>
      <c r="HA86" s="173"/>
      <c r="HB86" s="173"/>
      <c r="HC86" s="173"/>
      <c r="HD86" s="173"/>
      <c r="HE86" s="173"/>
      <c r="HF86" s="173"/>
      <c r="HG86" s="173"/>
      <c r="HH86" s="173"/>
      <c r="HI86" s="173"/>
      <c r="HJ86" s="173"/>
      <c r="HK86" s="173"/>
      <c r="HL86" s="173"/>
      <c r="HM86" s="173"/>
      <c r="HN86" s="173"/>
      <c r="HO86" s="173"/>
      <c r="HP86" s="173"/>
      <c r="HQ86" s="173"/>
      <c r="HR86" s="173"/>
      <c r="HS86" s="173"/>
      <c r="HT86" s="173"/>
      <c r="HU86" s="173"/>
      <c r="HV86" s="173"/>
      <c r="HW86" s="173"/>
      <c r="HX86" s="173"/>
      <c r="HY86" s="173"/>
      <c r="HZ86" s="173"/>
      <c r="IA86" s="173"/>
      <c r="IB86" s="173"/>
      <c r="IC86" s="173"/>
      <c r="ID86" s="173"/>
      <c r="IE86" s="173"/>
      <c r="IF86" s="173"/>
      <c r="IG86" s="173"/>
      <c r="IH86" s="173"/>
      <c r="II86" s="173"/>
      <c r="IJ86" s="173"/>
      <c r="IK86" s="173"/>
      <c r="IL86" s="173"/>
      <c r="IM86" s="173"/>
      <c r="IN86" s="173"/>
      <c r="IO86" s="173"/>
      <c r="IP86" s="173"/>
      <c r="IQ86" s="173"/>
      <c r="IR86" s="173"/>
      <c r="IS86" s="173"/>
      <c r="IT86" s="173"/>
      <c r="IU86" s="173"/>
      <c r="IV86" s="173"/>
      <c r="IW86" s="173"/>
      <c r="IX86" s="173"/>
      <c r="IY86" s="173"/>
      <c r="IZ86" s="173"/>
      <c r="JA86" s="173"/>
      <c r="JB86" s="173"/>
      <c r="JC86" s="173"/>
      <c r="JD86" s="173"/>
      <c r="JE86" s="173"/>
      <c r="JF86" s="173"/>
      <c r="JG86" s="173"/>
      <c r="JH86" s="173"/>
      <c r="JI86" s="173"/>
      <c r="JJ86" s="173"/>
      <c r="JK86" s="173"/>
      <c r="JL86" s="173"/>
      <c r="JM86" s="173"/>
      <c r="JN86" s="173"/>
      <c r="JO86" s="173"/>
      <c r="JP86" s="173"/>
      <c r="JQ86" s="173"/>
      <c r="JR86" s="173"/>
      <c r="JS86" s="173"/>
      <c r="JT86" s="173"/>
      <c r="JU86" s="173"/>
      <c r="JV86" s="173"/>
      <c r="JW86" s="173"/>
      <c r="JX86" s="173"/>
      <c r="JY86" s="173"/>
      <c r="JZ86" s="173"/>
      <c r="KA86" s="173"/>
      <c r="KB86" s="173"/>
      <c r="KC86" s="173"/>
      <c r="KD86" s="173"/>
      <c r="KE86" s="173"/>
      <c r="KF86" s="173"/>
      <c r="KG86" s="173"/>
      <c r="KH86" s="173"/>
      <c r="KI86" s="173"/>
      <c r="KJ86" s="173"/>
      <c r="KK86" s="173"/>
      <c r="KL86" s="173"/>
      <c r="KM86" s="173"/>
      <c r="KN86" s="173"/>
      <c r="KO86" s="173"/>
      <c r="KP86" s="173"/>
      <c r="KQ86" s="173"/>
      <c r="KR86" s="173"/>
      <c r="KS86" s="173"/>
      <c r="KT86" s="173"/>
      <c r="KU86" s="173"/>
      <c r="KV86" s="173"/>
      <c r="KW86" s="173"/>
      <c r="KX86" s="173"/>
      <c r="KY86" s="173"/>
      <c r="KZ86" s="173"/>
      <c r="LA86" s="173"/>
      <c r="LB86" s="173"/>
      <c r="LC86" s="173"/>
      <c r="LD86" s="173"/>
      <c r="LE86" s="173"/>
      <c r="LF86" s="173"/>
      <c r="LG86" s="173"/>
      <c r="LH86" s="173"/>
      <c r="LI86" s="173"/>
      <c r="LJ86" s="173"/>
      <c r="LK86" s="173"/>
      <c r="LL86" s="173"/>
      <c r="LM86" s="173"/>
      <c r="LN86" s="173"/>
      <c r="LO86" s="173"/>
      <c r="LP86" s="173"/>
      <c r="LQ86" s="173"/>
      <c r="LR86" s="173"/>
      <c r="LS86" s="173"/>
      <c r="LT86" s="173"/>
      <c r="LU86" s="173"/>
      <c r="LV86" s="173"/>
      <c r="LW86" s="173"/>
      <c r="LX86" s="173"/>
      <c r="LY86" s="173"/>
      <c r="LZ86" s="173"/>
      <c r="MA86" s="173"/>
      <c r="MB86" s="173"/>
      <c r="MC86" s="173"/>
      <c r="MD86" s="173"/>
      <c r="ME86" s="173"/>
      <c r="MF86" s="173"/>
      <c r="MG86" s="173"/>
      <c r="MH86" s="173"/>
      <c r="MI86" s="173"/>
      <c r="MJ86" s="173"/>
      <c r="MK86" s="173"/>
      <c r="ML86" s="173"/>
      <c r="MM86" s="173"/>
      <c r="MN86" s="173"/>
      <c r="MO86" s="173"/>
      <c r="MP86" s="173"/>
      <c r="MQ86" s="173"/>
      <c r="MR86" s="173"/>
      <c r="MS86" s="173"/>
      <c r="MT86" s="173"/>
      <c r="MU86" s="173"/>
      <c r="MV86" s="173"/>
    </row>
    <row r="87" spans="1:360" s="136" customFormat="1" ht="29.25" customHeight="1" x14ac:dyDescent="0.2">
      <c r="A87" s="181">
        <v>80</v>
      </c>
      <c r="B87" s="182" t="s">
        <v>457</v>
      </c>
      <c r="C87" s="183" t="s">
        <v>482</v>
      </c>
      <c r="D87" s="184" t="s">
        <v>389</v>
      </c>
      <c r="E87" s="182" t="s">
        <v>389</v>
      </c>
      <c r="F87" s="181" t="s">
        <v>222</v>
      </c>
      <c r="G87" s="185">
        <v>12000</v>
      </c>
      <c r="H87" s="190">
        <v>0</v>
      </c>
      <c r="I87" s="185">
        <f t="shared" si="5"/>
        <v>12000</v>
      </c>
      <c r="J87" s="187">
        <v>0</v>
      </c>
      <c r="K87" s="191">
        <v>0</v>
      </c>
      <c r="L87" s="187">
        <v>0</v>
      </c>
      <c r="M87" s="192">
        <v>1000</v>
      </c>
      <c r="N87" s="185">
        <f t="shared" si="11"/>
        <v>1000</v>
      </c>
      <c r="O87" s="185">
        <f t="shared" si="6"/>
        <v>11000</v>
      </c>
      <c r="P87" s="189" t="s">
        <v>486</v>
      </c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3"/>
      <c r="DC87" s="173"/>
      <c r="DD87" s="173"/>
      <c r="DE87" s="173"/>
      <c r="DF87" s="173"/>
      <c r="DG87" s="173"/>
      <c r="DH87" s="173"/>
      <c r="DI87" s="173"/>
      <c r="DJ87" s="173"/>
      <c r="DK87" s="173"/>
      <c r="DL87" s="173"/>
      <c r="DM87" s="173"/>
      <c r="DN87" s="173"/>
      <c r="DO87" s="173"/>
      <c r="DP87" s="173"/>
      <c r="DQ87" s="173"/>
      <c r="DR87" s="173"/>
      <c r="DS87" s="173"/>
      <c r="DT87" s="173"/>
      <c r="DU87" s="173"/>
      <c r="DV87" s="173"/>
      <c r="DW87" s="173"/>
      <c r="DX87" s="173"/>
      <c r="DY87" s="173"/>
      <c r="DZ87" s="173"/>
      <c r="EA87" s="173"/>
      <c r="EB87" s="173"/>
      <c r="EC87" s="173"/>
      <c r="ED87" s="173"/>
      <c r="EE87" s="173"/>
      <c r="EF87" s="173"/>
      <c r="EG87" s="173"/>
      <c r="EH87" s="173"/>
      <c r="EI87" s="173"/>
      <c r="EJ87" s="173"/>
      <c r="EK87" s="173"/>
      <c r="EL87" s="173"/>
      <c r="EM87" s="173"/>
      <c r="EN87" s="173"/>
      <c r="EO87" s="173"/>
      <c r="EP87" s="173"/>
      <c r="EQ87" s="173"/>
      <c r="ER87" s="173"/>
      <c r="ES87" s="173"/>
      <c r="ET87" s="173"/>
      <c r="EU87" s="173"/>
      <c r="EV87" s="173"/>
      <c r="EW87" s="173"/>
      <c r="EX87" s="173"/>
      <c r="EY87" s="173"/>
      <c r="EZ87" s="173"/>
      <c r="FA87" s="173"/>
      <c r="FB87" s="173"/>
      <c r="FC87" s="173"/>
      <c r="FD87" s="173"/>
      <c r="FE87" s="173"/>
      <c r="FF87" s="173"/>
      <c r="FG87" s="173"/>
      <c r="FH87" s="173"/>
      <c r="FI87" s="173"/>
      <c r="FJ87" s="173"/>
      <c r="FK87" s="173"/>
      <c r="FL87" s="173"/>
      <c r="FM87" s="173"/>
      <c r="FN87" s="173"/>
      <c r="FO87" s="173"/>
      <c r="FP87" s="173"/>
      <c r="FQ87" s="173"/>
      <c r="FR87" s="173"/>
      <c r="FS87" s="173"/>
      <c r="FT87" s="173"/>
      <c r="FU87" s="173"/>
      <c r="FV87" s="173"/>
      <c r="FW87" s="173"/>
      <c r="FX87" s="173"/>
      <c r="FY87" s="173"/>
      <c r="FZ87" s="173"/>
      <c r="GA87" s="173"/>
      <c r="GB87" s="173"/>
      <c r="GC87" s="173"/>
      <c r="GD87" s="173"/>
      <c r="GE87" s="173"/>
      <c r="GF87" s="173"/>
      <c r="GG87" s="173"/>
      <c r="GH87" s="173"/>
      <c r="GI87" s="173"/>
      <c r="GJ87" s="173"/>
      <c r="GK87" s="173"/>
      <c r="GL87" s="173"/>
      <c r="GM87" s="173"/>
      <c r="GN87" s="173"/>
      <c r="GO87" s="173"/>
      <c r="GP87" s="173"/>
      <c r="GQ87" s="173"/>
      <c r="GR87" s="173"/>
      <c r="GS87" s="173"/>
      <c r="GT87" s="173"/>
      <c r="GU87" s="173"/>
      <c r="GV87" s="173"/>
      <c r="GW87" s="173"/>
      <c r="GX87" s="173"/>
      <c r="GY87" s="173"/>
      <c r="GZ87" s="173"/>
      <c r="HA87" s="173"/>
      <c r="HB87" s="173"/>
      <c r="HC87" s="173"/>
      <c r="HD87" s="173"/>
      <c r="HE87" s="173"/>
      <c r="HF87" s="173"/>
      <c r="HG87" s="173"/>
      <c r="HH87" s="173"/>
      <c r="HI87" s="173"/>
      <c r="HJ87" s="173"/>
      <c r="HK87" s="173"/>
      <c r="HL87" s="173"/>
      <c r="HM87" s="173"/>
      <c r="HN87" s="173"/>
      <c r="HO87" s="173"/>
      <c r="HP87" s="173"/>
      <c r="HQ87" s="173"/>
      <c r="HR87" s="173"/>
      <c r="HS87" s="173"/>
      <c r="HT87" s="173"/>
      <c r="HU87" s="173"/>
      <c r="HV87" s="173"/>
      <c r="HW87" s="173"/>
      <c r="HX87" s="173"/>
      <c r="HY87" s="173"/>
      <c r="HZ87" s="173"/>
      <c r="IA87" s="173"/>
      <c r="IB87" s="173"/>
      <c r="IC87" s="173"/>
      <c r="ID87" s="173"/>
      <c r="IE87" s="173"/>
      <c r="IF87" s="173"/>
      <c r="IG87" s="173"/>
      <c r="IH87" s="173"/>
      <c r="II87" s="173"/>
      <c r="IJ87" s="173"/>
      <c r="IK87" s="173"/>
      <c r="IL87" s="173"/>
      <c r="IM87" s="173"/>
      <c r="IN87" s="173"/>
      <c r="IO87" s="173"/>
      <c r="IP87" s="173"/>
      <c r="IQ87" s="173"/>
      <c r="IR87" s="173"/>
      <c r="IS87" s="173"/>
      <c r="IT87" s="173"/>
      <c r="IU87" s="173"/>
      <c r="IV87" s="173"/>
      <c r="IW87" s="173"/>
      <c r="IX87" s="173"/>
      <c r="IY87" s="173"/>
      <c r="IZ87" s="173"/>
      <c r="JA87" s="173"/>
      <c r="JB87" s="173"/>
      <c r="JC87" s="173"/>
      <c r="JD87" s="173"/>
      <c r="JE87" s="173"/>
      <c r="JF87" s="173"/>
      <c r="JG87" s="173"/>
      <c r="JH87" s="173"/>
      <c r="JI87" s="173"/>
      <c r="JJ87" s="173"/>
      <c r="JK87" s="173"/>
      <c r="JL87" s="173"/>
      <c r="JM87" s="173"/>
      <c r="JN87" s="173"/>
      <c r="JO87" s="173"/>
      <c r="JP87" s="173"/>
      <c r="JQ87" s="173"/>
      <c r="JR87" s="173"/>
      <c r="JS87" s="173"/>
      <c r="JT87" s="173"/>
      <c r="JU87" s="173"/>
      <c r="JV87" s="173"/>
      <c r="JW87" s="173"/>
      <c r="JX87" s="173"/>
      <c r="JY87" s="173"/>
      <c r="JZ87" s="173"/>
      <c r="KA87" s="173"/>
      <c r="KB87" s="173"/>
      <c r="KC87" s="173"/>
      <c r="KD87" s="173"/>
      <c r="KE87" s="173"/>
      <c r="KF87" s="173"/>
      <c r="KG87" s="173"/>
      <c r="KH87" s="173"/>
      <c r="KI87" s="173"/>
      <c r="KJ87" s="173"/>
      <c r="KK87" s="173"/>
      <c r="KL87" s="173"/>
      <c r="KM87" s="173"/>
      <c r="KN87" s="173"/>
      <c r="KO87" s="173"/>
      <c r="KP87" s="173"/>
      <c r="KQ87" s="173"/>
      <c r="KR87" s="173"/>
      <c r="KS87" s="173"/>
      <c r="KT87" s="173"/>
      <c r="KU87" s="173"/>
      <c r="KV87" s="173"/>
      <c r="KW87" s="173"/>
      <c r="KX87" s="173"/>
      <c r="KY87" s="173"/>
      <c r="KZ87" s="173"/>
      <c r="LA87" s="173"/>
      <c r="LB87" s="173"/>
      <c r="LC87" s="173"/>
      <c r="LD87" s="173"/>
      <c r="LE87" s="173"/>
      <c r="LF87" s="173"/>
      <c r="LG87" s="173"/>
      <c r="LH87" s="173"/>
      <c r="LI87" s="173"/>
      <c r="LJ87" s="173"/>
      <c r="LK87" s="173"/>
      <c r="LL87" s="173"/>
      <c r="LM87" s="173"/>
      <c r="LN87" s="173"/>
      <c r="LO87" s="173"/>
      <c r="LP87" s="173"/>
      <c r="LQ87" s="173"/>
      <c r="LR87" s="173"/>
      <c r="LS87" s="173"/>
      <c r="LT87" s="173"/>
      <c r="LU87" s="173"/>
      <c r="LV87" s="173"/>
      <c r="LW87" s="173"/>
      <c r="LX87" s="173"/>
      <c r="LY87" s="173"/>
      <c r="LZ87" s="173"/>
      <c r="MA87" s="173"/>
      <c r="MB87" s="173"/>
      <c r="MC87" s="173"/>
      <c r="MD87" s="173"/>
      <c r="ME87" s="173"/>
      <c r="MF87" s="173"/>
      <c r="MG87" s="173"/>
      <c r="MH87" s="173"/>
      <c r="MI87" s="173"/>
      <c r="MJ87" s="173"/>
      <c r="MK87" s="173"/>
      <c r="ML87" s="173"/>
      <c r="MM87" s="173"/>
      <c r="MN87" s="173"/>
      <c r="MO87" s="173"/>
      <c r="MP87" s="173"/>
      <c r="MQ87" s="173"/>
      <c r="MR87" s="173"/>
      <c r="MS87" s="173"/>
      <c r="MT87" s="173"/>
      <c r="MU87" s="173"/>
      <c r="MV87" s="173"/>
    </row>
    <row r="88" spans="1:360" s="136" customFormat="1" ht="29.25" customHeight="1" x14ac:dyDescent="0.2">
      <c r="A88" s="181">
        <v>81</v>
      </c>
      <c r="B88" s="182" t="s">
        <v>458</v>
      </c>
      <c r="C88" s="183" t="s">
        <v>482</v>
      </c>
      <c r="D88" s="184" t="s">
        <v>389</v>
      </c>
      <c r="E88" s="182" t="s">
        <v>389</v>
      </c>
      <c r="F88" s="181" t="s">
        <v>222</v>
      </c>
      <c r="G88" s="185">
        <v>13000</v>
      </c>
      <c r="H88" s="190">
        <v>0</v>
      </c>
      <c r="I88" s="185">
        <f t="shared" si="5"/>
        <v>13000</v>
      </c>
      <c r="J88" s="187">
        <v>0</v>
      </c>
      <c r="K88" s="187">
        <v>0</v>
      </c>
      <c r="L88" s="187">
        <v>0</v>
      </c>
      <c r="M88" s="187">
        <v>0</v>
      </c>
      <c r="N88" s="187">
        <v>0</v>
      </c>
      <c r="O88" s="185">
        <f t="shared" si="6"/>
        <v>13000</v>
      </c>
      <c r="P88" s="189" t="s">
        <v>486</v>
      </c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  <c r="EQ88" s="173"/>
      <c r="ER88" s="173"/>
      <c r="ES88" s="173"/>
      <c r="ET88" s="173"/>
      <c r="EU88" s="173"/>
      <c r="EV88" s="173"/>
      <c r="EW88" s="173"/>
      <c r="EX88" s="173"/>
      <c r="EY88" s="173"/>
      <c r="EZ88" s="173"/>
      <c r="FA88" s="173"/>
      <c r="FB88" s="173"/>
      <c r="FC88" s="173"/>
      <c r="FD88" s="173"/>
      <c r="FE88" s="173"/>
      <c r="FF88" s="173"/>
      <c r="FG88" s="173"/>
      <c r="FH88" s="173"/>
      <c r="FI88" s="173"/>
      <c r="FJ88" s="173"/>
      <c r="FK88" s="173"/>
      <c r="FL88" s="173"/>
      <c r="FM88" s="173"/>
      <c r="FN88" s="173"/>
      <c r="FO88" s="173"/>
      <c r="FP88" s="173"/>
      <c r="FQ88" s="173"/>
      <c r="FR88" s="173"/>
      <c r="FS88" s="173"/>
      <c r="FT88" s="173"/>
      <c r="FU88" s="173"/>
      <c r="FV88" s="173"/>
      <c r="FW88" s="173"/>
      <c r="FX88" s="173"/>
      <c r="FY88" s="173"/>
      <c r="FZ88" s="173"/>
      <c r="GA88" s="173"/>
      <c r="GB88" s="173"/>
      <c r="GC88" s="173"/>
      <c r="GD88" s="173"/>
      <c r="GE88" s="173"/>
      <c r="GF88" s="173"/>
      <c r="GG88" s="173"/>
      <c r="GH88" s="173"/>
      <c r="GI88" s="173"/>
      <c r="GJ88" s="173"/>
      <c r="GK88" s="173"/>
      <c r="GL88" s="173"/>
      <c r="GM88" s="173"/>
      <c r="GN88" s="173"/>
      <c r="GO88" s="173"/>
      <c r="GP88" s="173"/>
      <c r="GQ88" s="173"/>
      <c r="GR88" s="173"/>
      <c r="GS88" s="173"/>
      <c r="GT88" s="173"/>
      <c r="GU88" s="173"/>
      <c r="GV88" s="173"/>
      <c r="GW88" s="173"/>
      <c r="GX88" s="173"/>
      <c r="GY88" s="173"/>
      <c r="GZ88" s="173"/>
      <c r="HA88" s="173"/>
      <c r="HB88" s="173"/>
      <c r="HC88" s="173"/>
      <c r="HD88" s="173"/>
      <c r="HE88" s="173"/>
      <c r="HF88" s="173"/>
      <c r="HG88" s="173"/>
      <c r="HH88" s="173"/>
      <c r="HI88" s="173"/>
      <c r="HJ88" s="173"/>
      <c r="HK88" s="173"/>
      <c r="HL88" s="173"/>
      <c r="HM88" s="173"/>
      <c r="HN88" s="173"/>
      <c r="HO88" s="173"/>
      <c r="HP88" s="173"/>
      <c r="HQ88" s="173"/>
      <c r="HR88" s="173"/>
      <c r="HS88" s="173"/>
      <c r="HT88" s="173"/>
      <c r="HU88" s="173"/>
      <c r="HV88" s="173"/>
      <c r="HW88" s="173"/>
      <c r="HX88" s="173"/>
      <c r="HY88" s="173"/>
      <c r="HZ88" s="173"/>
      <c r="IA88" s="173"/>
      <c r="IB88" s="173"/>
      <c r="IC88" s="173"/>
      <c r="ID88" s="173"/>
      <c r="IE88" s="173"/>
      <c r="IF88" s="173"/>
      <c r="IG88" s="173"/>
      <c r="IH88" s="173"/>
      <c r="II88" s="173"/>
      <c r="IJ88" s="173"/>
      <c r="IK88" s="173"/>
      <c r="IL88" s="173"/>
      <c r="IM88" s="173"/>
      <c r="IN88" s="173"/>
      <c r="IO88" s="173"/>
      <c r="IP88" s="173"/>
      <c r="IQ88" s="173"/>
      <c r="IR88" s="173"/>
      <c r="IS88" s="173"/>
      <c r="IT88" s="173"/>
      <c r="IU88" s="173"/>
      <c r="IV88" s="173"/>
      <c r="IW88" s="173"/>
      <c r="IX88" s="173"/>
      <c r="IY88" s="173"/>
      <c r="IZ88" s="173"/>
      <c r="JA88" s="173"/>
      <c r="JB88" s="173"/>
      <c r="JC88" s="173"/>
      <c r="JD88" s="173"/>
      <c r="JE88" s="173"/>
      <c r="JF88" s="173"/>
      <c r="JG88" s="173"/>
      <c r="JH88" s="173"/>
      <c r="JI88" s="173"/>
      <c r="JJ88" s="173"/>
      <c r="JK88" s="173"/>
      <c r="JL88" s="173"/>
      <c r="JM88" s="173"/>
      <c r="JN88" s="173"/>
      <c r="JO88" s="173"/>
      <c r="JP88" s="173"/>
      <c r="JQ88" s="173"/>
      <c r="JR88" s="173"/>
      <c r="JS88" s="173"/>
      <c r="JT88" s="173"/>
      <c r="JU88" s="173"/>
      <c r="JV88" s="173"/>
      <c r="JW88" s="173"/>
      <c r="JX88" s="173"/>
      <c r="JY88" s="173"/>
      <c r="JZ88" s="173"/>
      <c r="KA88" s="173"/>
      <c r="KB88" s="173"/>
      <c r="KC88" s="173"/>
      <c r="KD88" s="173"/>
      <c r="KE88" s="173"/>
      <c r="KF88" s="173"/>
      <c r="KG88" s="173"/>
      <c r="KH88" s="173"/>
      <c r="KI88" s="173"/>
      <c r="KJ88" s="173"/>
      <c r="KK88" s="173"/>
      <c r="KL88" s="173"/>
      <c r="KM88" s="173"/>
      <c r="KN88" s="173"/>
      <c r="KO88" s="173"/>
      <c r="KP88" s="173"/>
      <c r="KQ88" s="173"/>
      <c r="KR88" s="173"/>
      <c r="KS88" s="173"/>
      <c r="KT88" s="173"/>
      <c r="KU88" s="173"/>
      <c r="KV88" s="173"/>
      <c r="KW88" s="173"/>
      <c r="KX88" s="173"/>
      <c r="KY88" s="173"/>
      <c r="KZ88" s="173"/>
      <c r="LA88" s="173"/>
      <c r="LB88" s="173"/>
      <c r="LC88" s="173"/>
      <c r="LD88" s="173"/>
      <c r="LE88" s="173"/>
      <c r="LF88" s="173"/>
      <c r="LG88" s="173"/>
      <c r="LH88" s="173"/>
      <c r="LI88" s="173"/>
      <c r="LJ88" s="173"/>
      <c r="LK88" s="173"/>
      <c r="LL88" s="173"/>
      <c r="LM88" s="173"/>
      <c r="LN88" s="173"/>
      <c r="LO88" s="173"/>
      <c r="LP88" s="173"/>
      <c r="LQ88" s="173"/>
      <c r="LR88" s="173"/>
      <c r="LS88" s="173"/>
      <c r="LT88" s="173"/>
      <c r="LU88" s="173"/>
      <c r="LV88" s="173"/>
      <c r="LW88" s="173"/>
      <c r="LX88" s="173"/>
      <c r="LY88" s="173"/>
      <c r="LZ88" s="173"/>
      <c r="MA88" s="173"/>
      <c r="MB88" s="173"/>
      <c r="MC88" s="173"/>
      <c r="MD88" s="173"/>
      <c r="ME88" s="173"/>
      <c r="MF88" s="173"/>
      <c r="MG88" s="173"/>
      <c r="MH88" s="173"/>
      <c r="MI88" s="173"/>
      <c r="MJ88" s="173"/>
      <c r="MK88" s="173"/>
      <c r="ML88" s="173"/>
      <c r="MM88" s="173"/>
      <c r="MN88" s="173"/>
      <c r="MO88" s="173"/>
      <c r="MP88" s="173"/>
      <c r="MQ88" s="173"/>
      <c r="MR88" s="173"/>
      <c r="MS88" s="173"/>
      <c r="MT88" s="173"/>
      <c r="MU88" s="173"/>
      <c r="MV88" s="173"/>
    </row>
    <row r="89" spans="1:360" s="136" customFormat="1" ht="29.25" customHeight="1" x14ac:dyDescent="0.2">
      <c r="A89" s="181">
        <v>82</v>
      </c>
      <c r="B89" s="182" t="s">
        <v>459</v>
      </c>
      <c r="C89" s="183" t="s">
        <v>482</v>
      </c>
      <c r="D89" s="184" t="s">
        <v>389</v>
      </c>
      <c r="E89" s="182" t="s">
        <v>389</v>
      </c>
      <c r="F89" s="181" t="s">
        <v>222</v>
      </c>
      <c r="G89" s="185">
        <v>12000</v>
      </c>
      <c r="H89" s="190">
        <v>0</v>
      </c>
      <c r="I89" s="185">
        <f t="shared" si="5"/>
        <v>12000</v>
      </c>
      <c r="J89" s="187">
        <v>0</v>
      </c>
      <c r="K89" s="191">
        <v>0</v>
      </c>
      <c r="L89" s="187">
        <v>0</v>
      </c>
      <c r="M89" s="192">
        <v>1000</v>
      </c>
      <c r="N89" s="185">
        <f t="shared" si="11"/>
        <v>1000</v>
      </c>
      <c r="O89" s="185">
        <f t="shared" si="6"/>
        <v>11000</v>
      </c>
      <c r="P89" s="189" t="s">
        <v>486</v>
      </c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CZ89" s="173"/>
      <c r="DA89" s="173"/>
      <c r="DB89" s="173"/>
      <c r="DC89" s="173"/>
      <c r="DD89" s="173"/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  <c r="EC89" s="173"/>
      <c r="ED89" s="173"/>
      <c r="EE89" s="173"/>
      <c r="EF89" s="173"/>
      <c r="EG89" s="173"/>
      <c r="EH89" s="173"/>
      <c r="EI89" s="173"/>
      <c r="EJ89" s="173"/>
      <c r="EK89" s="173"/>
      <c r="EL89" s="173"/>
      <c r="EM89" s="173"/>
      <c r="EN89" s="173"/>
      <c r="EO89" s="173"/>
      <c r="EP89" s="173"/>
      <c r="EQ89" s="173"/>
      <c r="ER89" s="173"/>
      <c r="ES89" s="173"/>
      <c r="ET89" s="173"/>
      <c r="EU89" s="173"/>
      <c r="EV89" s="173"/>
      <c r="EW89" s="173"/>
      <c r="EX89" s="173"/>
      <c r="EY89" s="173"/>
      <c r="EZ89" s="173"/>
      <c r="FA89" s="173"/>
      <c r="FB89" s="173"/>
      <c r="FC89" s="173"/>
      <c r="FD89" s="173"/>
      <c r="FE89" s="173"/>
      <c r="FF89" s="173"/>
      <c r="FG89" s="173"/>
      <c r="FH89" s="173"/>
      <c r="FI89" s="173"/>
      <c r="FJ89" s="173"/>
      <c r="FK89" s="173"/>
      <c r="FL89" s="173"/>
      <c r="FM89" s="173"/>
      <c r="FN89" s="173"/>
      <c r="FO89" s="173"/>
      <c r="FP89" s="173"/>
      <c r="FQ89" s="173"/>
      <c r="FR89" s="173"/>
      <c r="FS89" s="173"/>
      <c r="FT89" s="173"/>
      <c r="FU89" s="173"/>
      <c r="FV89" s="173"/>
      <c r="FW89" s="173"/>
      <c r="FX89" s="173"/>
      <c r="FY89" s="173"/>
      <c r="FZ89" s="173"/>
      <c r="GA89" s="173"/>
      <c r="GB89" s="173"/>
      <c r="GC89" s="173"/>
      <c r="GD89" s="173"/>
      <c r="GE89" s="173"/>
      <c r="GF89" s="173"/>
      <c r="GG89" s="173"/>
      <c r="GH89" s="173"/>
      <c r="GI89" s="173"/>
      <c r="GJ89" s="173"/>
      <c r="GK89" s="173"/>
      <c r="GL89" s="173"/>
      <c r="GM89" s="173"/>
      <c r="GN89" s="173"/>
      <c r="GO89" s="173"/>
      <c r="GP89" s="173"/>
      <c r="GQ89" s="173"/>
      <c r="GR89" s="173"/>
      <c r="GS89" s="173"/>
      <c r="GT89" s="173"/>
      <c r="GU89" s="173"/>
      <c r="GV89" s="173"/>
      <c r="GW89" s="173"/>
      <c r="GX89" s="173"/>
      <c r="GY89" s="173"/>
      <c r="GZ89" s="173"/>
      <c r="HA89" s="173"/>
      <c r="HB89" s="173"/>
      <c r="HC89" s="173"/>
      <c r="HD89" s="173"/>
      <c r="HE89" s="173"/>
      <c r="HF89" s="173"/>
      <c r="HG89" s="173"/>
      <c r="HH89" s="173"/>
      <c r="HI89" s="173"/>
      <c r="HJ89" s="173"/>
      <c r="HK89" s="173"/>
      <c r="HL89" s="173"/>
      <c r="HM89" s="173"/>
      <c r="HN89" s="173"/>
      <c r="HO89" s="173"/>
      <c r="HP89" s="173"/>
      <c r="HQ89" s="173"/>
      <c r="HR89" s="173"/>
      <c r="HS89" s="173"/>
      <c r="HT89" s="173"/>
      <c r="HU89" s="173"/>
      <c r="HV89" s="173"/>
      <c r="HW89" s="173"/>
      <c r="HX89" s="173"/>
      <c r="HY89" s="173"/>
      <c r="HZ89" s="173"/>
      <c r="IA89" s="173"/>
      <c r="IB89" s="173"/>
      <c r="IC89" s="173"/>
      <c r="ID89" s="173"/>
      <c r="IE89" s="173"/>
      <c r="IF89" s="173"/>
      <c r="IG89" s="173"/>
      <c r="IH89" s="173"/>
      <c r="II89" s="173"/>
      <c r="IJ89" s="173"/>
      <c r="IK89" s="173"/>
      <c r="IL89" s="173"/>
      <c r="IM89" s="173"/>
      <c r="IN89" s="173"/>
      <c r="IO89" s="173"/>
      <c r="IP89" s="173"/>
      <c r="IQ89" s="173"/>
      <c r="IR89" s="173"/>
      <c r="IS89" s="173"/>
      <c r="IT89" s="173"/>
      <c r="IU89" s="173"/>
      <c r="IV89" s="173"/>
      <c r="IW89" s="173"/>
      <c r="IX89" s="173"/>
      <c r="IY89" s="173"/>
      <c r="IZ89" s="173"/>
      <c r="JA89" s="173"/>
      <c r="JB89" s="173"/>
      <c r="JC89" s="173"/>
      <c r="JD89" s="173"/>
      <c r="JE89" s="173"/>
      <c r="JF89" s="173"/>
      <c r="JG89" s="173"/>
      <c r="JH89" s="173"/>
      <c r="JI89" s="173"/>
      <c r="JJ89" s="173"/>
      <c r="JK89" s="173"/>
      <c r="JL89" s="173"/>
      <c r="JM89" s="173"/>
      <c r="JN89" s="173"/>
      <c r="JO89" s="173"/>
      <c r="JP89" s="173"/>
      <c r="JQ89" s="173"/>
      <c r="JR89" s="173"/>
      <c r="JS89" s="173"/>
      <c r="JT89" s="173"/>
      <c r="JU89" s="173"/>
      <c r="JV89" s="173"/>
      <c r="JW89" s="173"/>
      <c r="JX89" s="173"/>
      <c r="JY89" s="173"/>
      <c r="JZ89" s="173"/>
      <c r="KA89" s="173"/>
      <c r="KB89" s="173"/>
      <c r="KC89" s="173"/>
      <c r="KD89" s="173"/>
      <c r="KE89" s="173"/>
      <c r="KF89" s="173"/>
      <c r="KG89" s="173"/>
      <c r="KH89" s="173"/>
      <c r="KI89" s="173"/>
      <c r="KJ89" s="173"/>
      <c r="KK89" s="173"/>
      <c r="KL89" s="173"/>
      <c r="KM89" s="173"/>
      <c r="KN89" s="173"/>
      <c r="KO89" s="173"/>
      <c r="KP89" s="173"/>
      <c r="KQ89" s="173"/>
      <c r="KR89" s="173"/>
      <c r="KS89" s="173"/>
      <c r="KT89" s="173"/>
      <c r="KU89" s="173"/>
      <c r="KV89" s="173"/>
      <c r="KW89" s="173"/>
      <c r="KX89" s="173"/>
      <c r="KY89" s="173"/>
      <c r="KZ89" s="173"/>
      <c r="LA89" s="173"/>
      <c r="LB89" s="173"/>
      <c r="LC89" s="173"/>
      <c r="LD89" s="173"/>
      <c r="LE89" s="173"/>
      <c r="LF89" s="173"/>
      <c r="LG89" s="173"/>
      <c r="LH89" s="173"/>
      <c r="LI89" s="173"/>
      <c r="LJ89" s="173"/>
      <c r="LK89" s="173"/>
      <c r="LL89" s="173"/>
      <c r="LM89" s="173"/>
      <c r="LN89" s="173"/>
      <c r="LO89" s="173"/>
      <c r="LP89" s="173"/>
      <c r="LQ89" s="173"/>
      <c r="LR89" s="173"/>
      <c r="LS89" s="173"/>
      <c r="LT89" s="173"/>
      <c r="LU89" s="173"/>
      <c r="LV89" s="173"/>
      <c r="LW89" s="173"/>
      <c r="LX89" s="173"/>
      <c r="LY89" s="173"/>
      <c r="LZ89" s="173"/>
      <c r="MA89" s="173"/>
      <c r="MB89" s="173"/>
      <c r="MC89" s="173"/>
      <c r="MD89" s="173"/>
      <c r="ME89" s="173"/>
      <c r="MF89" s="173"/>
      <c r="MG89" s="173"/>
      <c r="MH89" s="173"/>
      <c r="MI89" s="173"/>
      <c r="MJ89" s="173"/>
      <c r="MK89" s="173"/>
      <c r="ML89" s="173"/>
      <c r="MM89" s="173"/>
      <c r="MN89" s="173"/>
      <c r="MO89" s="173"/>
      <c r="MP89" s="173"/>
      <c r="MQ89" s="173"/>
      <c r="MR89" s="173"/>
      <c r="MS89" s="173"/>
      <c r="MT89" s="173"/>
      <c r="MU89" s="173"/>
      <c r="MV89" s="173"/>
    </row>
    <row r="90" spans="1:360" s="136" customFormat="1" ht="29.25" customHeight="1" x14ac:dyDescent="0.2">
      <c r="A90" s="181">
        <v>83</v>
      </c>
      <c r="B90" s="182" t="s">
        <v>460</v>
      </c>
      <c r="C90" s="183" t="s">
        <v>482</v>
      </c>
      <c r="D90" s="184" t="s">
        <v>389</v>
      </c>
      <c r="E90" s="182" t="s">
        <v>389</v>
      </c>
      <c r="F90" s="181" t="s">
        <v>222</v>
      </c>
      <c r="G90" s="185">
        <v>13000</v>
      </c>
      <c r="H90" s="190">
        <v>0</v>
      </c>
      <c r="I90" s="185">
        <f t="shared" si="5"/>
        <v>13000</v>
      </c>
      <c r="J90" s="187">
        <v>0</v>
      </c>
      <c r="K90" s="191">
        <v>0</v>
      </c>
      <c r="L90" s="187">
        <v>0</v>
      </c>
      <c r="M90" s="192">
        <v>1000</v>
      </c>
      <c r="N90" s="185">
        <f t="shared" si="11"/>
        <v>1000</v>
      </c>
      <c r="O90" s="185">
        <f t="shared" si="6"/>
        <v>12000</v>
      </c>
      <c r="P90" s="189" t="s">
        <v>486</v>
      </c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3"/>
      <c r="BR90" s="173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3"/>
      <c r="CQ90" s="173"/>
      <c r="CR90" s="173"/>
      <c r="CS90" s="173"/>
      <c r="CT90" s="173"/>
      <c r="CU90" s="173"/>
      <c r="CV90" s="173"/>
      <c r="CW90" s="173"/>
      <c r="CX90" s="173"/>
      <c r="CY90" s="173"/>
      <c r="CZ90" s="173"/>
      <c r="DA90" s="173"/>
      <c r="DB90" s="173"/>
      <c r="DC90" s="173"/>
      <c r="DD90" s="173"/>
      <c r="DE90" s="173"/>
      <c r="DF90" s="173"/>
      <c r="DG90" s="173"/>
      <c r="DH90" s="173"/>
      <c r="DI90" s="173"/>
      <c r="DJ90" s="173"/>
      <c r="DK90" s="173"/>
      <c r="DL90" s="173"/>
      <c r="DM90" s="173"/>
      <c r="DN90" s="173"/>
      <c r="DO90" s="173"/>
      <c r="DP90" s="173"/>
      <c r="DQ90" s="173"/>
      <c r="DR90" s="173"/>
      <c r="DS90" s="173"/>
      <c r="DT90" s="173"/>
      <c r="DU90" s="173"/>
      <c r="DV90" s="173"/>
      <c r="DW90" s="173"/>
      <c r="DX90" s="173"/>
      <c r="DY90" s="173"/>
      <c r="DZ90" s="173"/>
      <c r="EA90" s="173"/>
      <c r="EB90" s="173"/>
      <c r="EC90" s="173"/>
      <c r="ED90" s="173"/>
      <c r="EE90" s="173"/>
      <c r="EF90" s="173"/>
      <c r="EG90" s="173"/>
      <c r="EH90" s="173"/>
      <c r="EI90" s="173"/>
      <c r="EJ90" s="173"/>
      <c r="EK90" s="173"/>
      <c r="EL90" s="173"/>
      <c r="EM90" s="173"/>
      <c r="EN90" s="173"/>
      <c r="EO90" s="173"/>
      <c r="EP90" s="173"/>
      <c r="EQ90" s="173"/>
      <c r="ER90" s="173"/>
      <c r="ES90" s="173"/>
      <c r="ET90" s="173"/>
      <c r="EU90" s="173"/>
      <c r="EV90" s="173"/>
      <c r="EW90" s="173"/>
      <c r="EX90" s="173"/>
      <c r="EY90" s="173"/>
      <c r="EZ90" s="173"/>
      <c r="FA90" s="173"/>
      <c r="FB90" s="173"/>
      <c r="FC90" s="173"/>
      <c r="FD90" s="173"/>
      <c r="FE90" s="173"/>
      <c r="FF90" s="173"/>
      <c r="FG90" s="173"/>
      <c r="FH90" s="173"/>
      <c r="FI90" s="173"/>
      <c r="FJ90" s="173"/>
      <c r="FK90" s="173"/>
      <c r="FL90" s="173"/>
      <c r="FM90" s="173"/>
      <c r="FN90" s="173"/>
      <c r="FO90" s="173"/>
      <c r="FP90" s="173"/>
      <c r="FQ90" s="173"/>
      <c r="FR90" s="173"/>
      <c r="FS90" s="173"/>
      <c r="FT90" s="173"/>
      <c r="FU90" s="173"/>
      <c r="FV90" s="173"/>
      <c r="FW90" s="173"/>
      <c r="FX90" s="173"/>
      <c r="FY90" s="173"/>
      <c r="FZ90" s="173"/>
      <c r="GA90" s="173"/>
      <c r="GB90" s="173"/>
      <c r="GC90" s="173"/>
      <c r="GD90" s="173"/>
      <c r="GE90" s="173"/>
      <c r="GF90" s="173"/>
      <c r="GG90" s="173"/>
      <c r="GH90" s="173"/>
      <c r="GI90" s="173"/>
      <c r="GJ90" s="173"/>
      <c r="GK90" s="173"/>
      <c r="GL90" s="173"/>
      <c r="GM90" s="173"/>
      <c r="GN90" s="173"/>
      <c r="GO90" s="173"/>
      <c r="GP90" s="173"/>
      <c r="GQ90" s="173"/>
      <c r="GR90" s="173"/>
      <c r="GS90" s="173"/>
      <c r="GT90" s="173"/>
      <c r="GU90" s="173"/>
      <c r="GV90" s="173"/>
      <c r="GW90" s="173"/>
      <c r="GX90" s="173"/>
      <c r="GY90" s="173"/>
      <c r="GZ90" s="173"/>
      <c r="HA90" s="173"/>
      <c r="HB90" s="173"/>
      <c r="HC90" s="173"/>
      <c r="HD90" s="173"/>
      <c r="HE90" s="173"/>
      <c r="HF90" s="173"/>
      <c r="HG90" s="173"/>
      <c r="HH90" s="173"/>
      <c r="HI90" s="173"/>
      <c r="HJ90" s="173"/>
      <c r="HK90" s="173"/>
      <c r="HL90" s="173"/>
      <c r="HM90" s="173"/>
      <c r="HN90" s="173"/>
      <c r="HO90" s="173"/>
      <c r="HP90" s="173"/>
      <c r="HQ90" s="173"/>
      <c r="HR90" s="173"/>
      <c r="HS90" s="173"/>
      <c r="HT90" s="173"/>
      <c r="HU90" s="173"/>
      <c r="HV90" s="173"/>
      <c r="HW90" s="173"/>
      <c r="HX90" s="173"/>
      <c r="HY90" s="173"/>
      <c r="HZ90" s="173"/>
      <c r="IA90" s="173"/>
      <c r="IB90" s="173"/>
      <c r="IC90" s="173"/>
      <c r="ID90" s="173"/>
      <c r="IE90" s="173"/>
      <c r="IF90" s="173"/>
      <c r="IG90" s="173"/>
      <c r="IH90" s="173"/>
      <c r="II90" s="173"/>
      <c r="IJ90" s="173"/>
      <c r="IK90" s="173"/>
      <c r="IL90" s="173"/>
      <c r="IM90" s="173"/>
      <c r="IN90" s="173"/>
      <c r="IO90" s="173"/>
      <c r="IP90" s="173"/>
      <c r="IQ90" s="173"/>
      <c r="IR90" s="173"/>
      <c r="IS90" s="173"/>
      <c r="IT90" s="173"/>
      <c r="IU90" s="173"/>
      <c r="IV90" s="173"/>
      <c r="IW90" s="173"/>
      <c r="IX90" s="173"/>
      <c r="IY90" s="173"/>
      <c r="IZ90" s="173"/>
      <c r="JA90" s="173"/>
      <c r="JB90" s="173"/>
      <c r="JC90" s="173"/>
      <c r="JD90" s="173"/>
      <c r="JE90" s="173"/>
      <c r="JF90" s="173"/>
      <c r="JG90" s="173"/>
      <c r="JH90" s="173"/>
      <c r="JI90" s="173"/>
      <c r="JJ90" s="173"/>
      <c r="JK90" s="173"/>
      <c r="JL90" s="173"/>
      <c r="JM90" s="173"/>
      <c r="JN90" s="173"/>
      <c r="JO90" s="173"/>
      <c r="JP90" s="173"/>
      <c r="JQ90" s="173"/>
      <c r="JR90" s="173"/>
      <c r="JS90" s="173"/>
      <c r="JT90" s="173"/>
      <c r="JU90" s="173"/>
      <c r="JV90" s="173"/>
      <c r="JW90" s="173"/>
      <c r="JX90" s="173"/>
      <c r="JY90" s="173"/>
      <c r="JZ90" s="173"/>
      <c r="KA90" s="173"/>
      <c r="KB90" s="173"/>
      <c r="KC90" s="173"/>
      <c r="KD90" s="173"/>
      <c r="KE90" s="173"/>
      <c r="KF90" s="173"/>
      <c r="KG90" s="173"/>
      <c r="KH90" s="173"/>
      <c r="KI90" s="173"/>
      <c r="KJ90" s="173"/>
      <c r="KK90" s="173"/>
      <c r="KL90" s="173"/>
      <c r="KM90" s="173"/>
      <c r="KN90" s="173"/>
      <c r="KO90" s="173"/>
      <c r="KP90" s="173"/>
      <c r="KQ90" s="173"/>
      <c r="KR90" s="173"/>
      <c r="KS90" s="173"/>
      <c r="KT90" s="173"/>
      <c r="KU90" s="173"/>
      <c r="KV90" s="173"/>
      <c r="KW90" s="173"/>
      <c r="KX90" s="173"/>
      <c r="KY90" s="173"/>
      <c r="KZ90" s="173"/>
      <c r="LA90" s="173"/>
      <c r="LB90" s="173"/>
      <c r="LC90" s="173"/>
      <c r="LD90" s="173"/>
      <c r="LE90" s="173"/>
      <c r="LF90" s="173"/>
      <c r="LG90" s="173"/>
      <c r="LH90" s="173"/>
      <c r="LI90" s="173"/>
      <c r="LJ90" s="173"/>
      <c r="LK90" s="173"/>
      <c r="LL90" s="173"/>
      <c r="LM90" s="173"/>
      <c r="LN90" s="173"/>
      <c r="LO90" s="173"/>
      <c r="LP90" s="173"/>
      <c r="LQ90" s="173"/>
      <c r="LR90" s="173"/>
      <c r="LS90" s="173"/>
      <c r="LT90" s="173"/>
      <c r="LU90" s="173"/>
      <c r="LV90" s="173"/>
      <c r="LW90" s="173"/>
      <c r="LX90" s="173"/>
      <c r="LY90" s="173"/>
      <c r="LZ90" s="173"/>
      <c r="MA90" s="173"/>
      <c r="MB90" s="173"/>
      <c r="MC90" s="173"/>
      <c r="MD90" s="173"/>
      <c r="ME90" s="173"/>
      <c r="MF90" s="173"/>
      <c r="MG90" s="173"/>
      <c r="MH90" s="173"/>
      <c r="MI90" s="173"/>
      <c r="MJ90" s="173"/>
      <c r="MK90" s="173"/>
      <c r="ML90" s="173"/>
      <c r="MM90" s="173"/>
      <c r="MN90" s="173"/>
      <c r="MO90" s="173"/>
      <c r="MP90" s="173"/>
      <c r="MQ90" s="173"/>
      <c r="MR90" s="173"/>
      <c r="MS90" s="173"/>
      <c r="MT90" s="173"/>
      <c r="MU90" s="173"/>
      <c r="MV90" s="173"/>
    </row>
    <row r="91" spans="1:360" s="136" customFormat="1" ht="29.25" customHeight="1" x14ac:dyDescent="0.2">
      <c r="A91" s="181">
        <v>84</v>
      </c>
      <c r="B91" s="182" t="s">
        <v>461</v>
      </c>
      <c r="C91" s="183" t="s">
        <v>482</v>
      </c>
      <c r="D91" s="184" t="s">
        <v>389</v>
      </c>
      <c r="E91" s="182" t="s">
        <v>389</v>
      </c>
      <c r="F91" s="181" t="s">
        <v>221</v>
      </c>
      <c r="G91" s="185">
        <v>13000</v>
      </c>
      <c r="H91" s="190">
        <v>0</v>
      </c>
      <c r="I91" s="185">
        <f t="shared" si="5"/>
        <v>13000</v>
      </c>
      <c r="J91" s="187">
        <v>0</v>
      </c>
      <c r="K91" s="191">
        <v>0</v>
      </c>
      <c r="L91" s="187">
        <v>0</v>
      </c>
      <c r="M91" s="187">
        <v>0</v>
      </c>
      <c r="N91" s="187">
        <v>0</v>
      </c>
      <c r="O91" s="185">
        <f t="shared" si="6"/>
        <v>13000</v>
      </c>
      <c r="P91" s="189" t="s">
        <v>486</v>
      </c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3"/>
      <c r="DC91" s="173"/>
      <c r="DD91" s="173"/>
      <c r="DE91" s="173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3"/>
      <c r="DQ91" s="173"/>
      <c r="DR91" s="173"/>
      <c r="DS91" s="173"/>
      <c r="DT91" s="173"/>
      <c r="DU91" s="173"/>
      <c r="DV91" s="173"/>
      <c r="DW91" s="173"/>
      <c r="DX91" s="173"/>
      <c r="DY91" s="173"/>
      <c r="DZ91" s="173"/>
      <c r="EA91" s="173"/>
      <c r="EB91" s="173"/>
      <c r="EC91" s="173"/>
      <c r="ED91" s="173"/>
      <c r="EE91" s="173"/>
      <c r="EF91" s="173"/>
      <c r="EG91" s="173"/>
      <c r="EH91" s="173"/>
      <c r="EI91" s="173"/>
      <c r="EJ91" s="173"/>
      <c r="EK91" s="173"/>
      <c r="EL91" s="173"/>
      <c r="EM91" s="173"/>
      <c r="EN91" s="173"/>
      <c r="EO91" s="173"/>
      <c r="EP91" s="173"/>
      <c r="EQ91" s="173"/>
      <c r="ER91" s="173"/>
      <c r="ES91" s="173"/>
      <c r="ET91" s="173"/>
      <c r="EU91" s="173"/>
      <c r="EV91" s="173"/>
      <c r="EW91" s="173"/>
      <c r="EX91" s="173"/>
      <c r="EY91" s="173"/>
      <c r="EZ91" s="173"/>
      <c r="FA91" s="173"/>
      <c r="FB91" s="173"/>
      <c r="FC91" s="173"/>
      <c r="FD91" s="173"/>
      <c r="FE91" s="173"/>
      <c r="FF91" s="173"/>
      <c r="FG91" s="173"/>
      <c r="FH91" s="173"/>
      <c r="FI91" s="173"/>
      <c r="FJ91" s="173"/>
      <c r="FK91" s="173"/>
      <c r="FL91" s="173"/>
      <c r="FM91" s="173"/>
      <c r="FN91" s="173"/>
      <c r="FO91" s="173"/>
      <c r="FP91" s="173"/>
      <c r="FQ91" s="173"/>
      <c r="FR91" s="173"/>
      <c r="FS91" s="173"/>
      <c r="FT91" s="173"/>
      <c r="FU91" s="173"/>
      <c r="FV91" s="173"/>
      <c r="FW91" s="173"/>
      <c r="FX91" s="173"/>
      <c r="FY91" s="173"/>
      <c r="FZ91" s="173"/>
      <c r="GA91" s="173"/>
      <c r="GB91" s="173"/>
      <c r="GC91" s="173"/>
      <c r="GD91" s="173"/>
      <c r="GE91" s="173"/>
      <c r="GF91" s="173"/>
      <c r="GG91" s="173"/>
      <c r="GH91" s="173"/>
      <c r="GI91" s="173"/>
      <c r="GJ91" s="173"/>
      <c r="GK91" s="173"/>
      <c r="GL91" s="173"/>
      <c r="GM91" s="173"/>
      <c r="GN91" s="173"/>
      <c r="GO91" s="173"/>
      <c r="GP91" s="173"/>
      <c r="GQ91" s="173"/>
      <c r="GR91" s="173"/>
      <c r="GS91" s="173"/>
      <c r="GT91" s="173"/>
      <c r="GU91" s="173"/>
      <c r="GV91" s="173"/>
      <c r="GW91" s="173"/>
      <c r="GX91" s="173"/>
      <c r="GY91" s="173"/>
      <c r="GZ91" s="173"/>
      <c r="HA91" s="173"/>
      <c r="HB91" s="173"/>
      <c r="HC91" s="173"/>
      <c r="HD91" s="173"/>
      <c r="HE91" s="173"/>
      <c r="HF91" s="173"/>
      <c r="HG91" s="173"/>
      <c r="HH91" s="173"/>
      <c r="HI91" s="173"/>
      <c r="HJ91" s="173"/>
      <c r="HK91" s="173"/>
      <c r="HL91" s="173"/>
      <c r="HM91" s="173"/>
      <c r="HN91" s="173"/>
      <c r="HO91" s="173"/>
      <c r="HP91" s="173"/>
      <c r="HQ91" s="173"/>
      <c r="HR91" s="173"/>
      <c r="HS91" s="173"/>
      <c r="HT91" s="173"/>
      <c r="HU91" s="173"/>
      <c r="HV91" s="173"/>
      <c r="HW91" s="173"/>
      <c r="HX91" s="173"/>
      <c r="HY91" s="173"/>
      <c r="HZ91" s="173"/>
      <c r="IA91" s="173"/>
      <c r="IB91" s="173"/>
      <c r="IC91" s="173"/>
      <c r="ID91" s="173"/>
      <c r="IE91" s="173"/>
      <c r="IF91" s="173"/>
      <c r="IG91" s="173"/>
      <c r="IH91" s="173"/>
      <c r="II91" s="173"/>
      <c r="IJ91" s="173"/>
      <c r="IK91" s="173"/>
      <c r="IL91" s="173"/>
      <c r="IM91" s="173"/>
      <c r="IN91" s="173"/>
      <c r="IO91" s="173"/>
      <c r="IP91" s="173"/>
      <c r="IQ91" s="173"/>
      <c r="IR91" s="173"/>
      <c r="IS91" s="173"/>
      <c r="IT91" s="173"/>
      <c r="IU91" s="173"/>
      <c r="IV91" s="173"/>
      <c r="IW91" s="173"/>
      <c r="IX91" s="173"/>
      <c r="IY91" s="173"/>
      <c r="IZ91" s="173"/>
      <c r="JA91" s="173"/>
      <c r="JB91" s="173"/>
      <c r="JC91" s="173"/>
      <c r="JD91" s="173"/>
      <c r="JE91" s="173"/>
      <c r="JF91" s="173"/>
      <c r="JG91" s="173"/>
      <c r="JH91" s="173"/>
      <c r="JI91" s="173"/>
      <c r="JJ91" s="173"/>
      <c r="JK91" s="173"/>
      <c r="JL91" s="173"/>
      <c r="JM91" s="173"/>
      <c r="JN91" s="173"/>
      <c r="JO91" s="173"/>
      <c r="JP91" s="173"/>
      <c r="JQ91" s="173"/>
      <c r="JR91" s="173"/>
      <c r="JS91" s="173"/>
      <c r="JT91" s="173"/>
      <c r="JU91" s="173"/>
      <c r="JV91" s="173"/>
      <c r="JW91" s="173"/>
      <c r="JX91" s="173"/>
      <c r="JY91" s="173"/>
      <c r="JZ91" s="173"/>
      <c r="KA91" s="173"/>
      <c r="KB91" s="173"/>
      <c r="KC91" s="173"/>
      <c r="KD91" s="173"/>
      <c r="KE91" s="173"/>
      <c r="KF91" s="173"/>
      <c r="KG91" s="173"/>
      <c r="KH91" s="173"/>
      <c r="KI91" s="173"/>
      <c r="KJ91" s="173"/>
      <c r="KK91" s="173"/>
      <c r="KL91" s="173"/>
      <c r="KM91" s="173"/>
      <c r="KN91" s="173"/>
      <c r="KO91" s="173"/>
      <c r="KP91" s="173"/>
      <c r="KQ91" s="173"/>
      <c r="KR91" s="173"/>
      <c r="KS91" s="173"/>
      <c r="KT91" s="173"/>
      <c r="KU91" s="173"/>
      <c r="KV91" s="173"/>
      <c r="KW91" s="173"/>
      <c r="KX91" s="173"/>
      <c r="KY91" s="173"/>
      <c r="KZ91" s="173"/>
      <c r="LA91" s="173"/>
      <c r="LB91" s="173"/>
      <c r="LC91" s="173"/>
      <c r="LD91" s="173"/>
      <c r="LE91" s="173"/>
      <c r="LF91" s="173"/>
      <c r="LG91" s="173"/>
      <c r="LH91" s="173"/>
      <c r="LI91" s="173"/>
      <c r="LJ91" s="173"/>
      <c r="LK91" s="173"/>
      <c r="LL91" s="173"/>
      <c r="LM91" s="173"/>
      <c r="LN91" s="173"/>
      <c r="LO91" s="173"/>
      <c r="LP91" s="173"/>
      <c r="LQ91" s="173"/>
      <c r="LR91" s="173"/>
      <c r="LS91" s="173"/>
      <c r="LT91" s="173"/>
      <c r="LU91" s="173"/>
      <c r="LV91" s="173"/>
      <c r="LW91" s="173"/>
      <c r="LX91" s="173"/>
      <c r="LY91" s="173"/>
      <c r="LZ91" s="173"/>
      <c r="MA91" s="173"/>
      <c r="MB91" s="173"/>
      <c r="MC91" s="173"/>
      <c r="MD91" s="173"/>
      <c r="ME91" s="173"/>
      <c r="MF91" s="173"/>
      <c r="MG91" s="173"/>
      <c r="MH91" s="173"/>
      <c r="MI91" s="173"/>
      <c r="MJ91" s="173"/>
      <c r="MK91" s="173"/>
      <c r="ML91" s="173"/>
      <c r="MM91" s="173"/>
      <c r="MN91" s="173"/>
      <c r="MO91" s="173"/>
      <c r="MP91" s="173"/>
      <c r="MQ91" s="173"/>
      <c r="MR91" s="173"/>
      <c r="MS91" s="173"/>
      <c r="MT91" s="173"/>
      <c r="MU91" s="173"/>
      <c r="MV91" s="173"/>
    </row>
    <row r="92" spans="1:360" s="19" customFormat="1" ht="29.25" customHeight="1" x14ac:dyDescent="0.2">
      <c r="A92" s="181">
        <v>85</v>
      </c>
      <c r="B92" s="182" t="s">
        <v>463</v>
      </c>
      <c r="C92" s="183" t="s">
        <v>482</v>
      </c>
      <c r="D92" s="184" t="s">
        <v>389</v>
      </c>
      <c r="E92" s="182" t="s">
        <v>389</v>
      </c>
      <c r="F92" s="181" t="s">
        <v>222</v>
      </c>
      <c r="G92" s="185">
        <v>15000</v>
      </c>
      <c r="H92" s="190">
        <v>0</v>
      </c>
      <c r="I92" s="185">
        <f t="shared" si="5"/>
        <v>15000</v>
      </c>
      <c r="J92" s="187">
        <v>0</v>
      </c>
      <c r="K92" s="191">
        <v>0</v>
      </c>
      <c r="L92" s="187">
        <v>0</v>
      </c>
      <c r="M92" s="192">
        <v>3588.21</v>
      </c>
      <c r="N92" s="185">
        <f t="shared" si="11"/>
        <v>3588.21</v>
      </c>
      <c r="O92" s="185">
        <f t="shared" si="6"/>
        <v>11411.79</v>
      </c>
      <c r="P92" s="189" t="s">
        <v>486</v>
      </c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3"/>
      <c r="DC92" s="173"/>
      <c r="DD92" s="173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3"/>
      <c r="DQ92" s="173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  <c r="EP92" s="173"/>
      <c r="EQ92" s="173"/>
      <c r="ER92" s="173"/>
      <c r="ES92" s="173"/>
      <c r="ET92" s="173"/>
      <c r="EU92" s="173"/>
      <c r="EV92" s="173"/>
      <c r="EW92" s="173"/>
      <c r="EX92" s="173"/>
      <c r="EY92" s="173"/>
      <c r="EZ92" s="173"/>
      <c r="FA92" s="173"/>
      <c r="FB92" s="173"/>
      <c r="FC92" s="173"/>
      <c r="FD92" s="173"/>
      <c r="FE92" s="173"/>
      <c r="FF92" s="173"/>
      <c r="FG92" s="173"/>
      <c r="FH92" s="173"/>
      <c r="FI92" s="173"/>
      <c r="FJ92" s="173"/>
      <c r="FK92" s="173"/>
      <c r="FL92" s="173"/>
      <c r="FM92" s="173"/>
      <c r="FN92" s="173"/>
      <c r="FO92" s="173"/>
      <c r="FP92" s="173"/>
      <c r="FQ92" s="173"/>
      <c r="FR92" s="173"/>
      <c r="FS92" s="173"/>
      <c r="FT92" s="173"/>
      <c r="FU92" s="173"/>
      <c r="FV92" s="173"/>
      <c r="FW92" s="173"/>
      <c r="FX92" s="173"/>
      <c r="FY92" s="173"/>
      <c r="FZ92" s="173"/>
      <c r="GA92" s="173"/>
      <c r="GB92" s="173"/>
      <c r="GC92" s="173"/>
      <c r="GD92" s="173"/>
      <c r="GE92" s="173"/>
      <c r="GF92" s="173"/>
      <c r="GG92" s="173"/>
      <c r="GH92" s="173"/>
      <c r="GI92" s="173"/>
      <c r="GJ92" s="173"/>
      <c r="GK92" s="173"/>
      <c r="GL92" s="173"/>
      <c r="GM92" s="173"/>
      <c r="GN92" s="173"/>
      <c r="GO92" s="173"/>
      <c r="GP92" s="173"/>
      <c r="GQ92" s="173"/>
      <c r="GR92" s="173"/>
      <c r="GS92" s="173"/>
      <c r="GT92" s="173"/>
      <c r="GU92" s="173"/>
      <c r="GV92" s="173"/>
      <c r="GW92" s="173"/>
      <c r="GX92" s="173"/>
      <c r="GY92" s="173"/>
      <c r="GZ92" s="173"/>
      <c r="HA92" s="173"/>
      <c r="HB92" s="173"/>
      <c r="HC92" s="173"/>
      <c r="HD92" s="173"/>
      <c r="HE92" s="173"/>
      <c r="HF92" s="173"/>
      <c r="HG92" s="173"/>
      <c r="HH92" s="173"/>
      <c r="HI92" s="173"/>
      <c r="HJ92" s="173"/>
      <c r="HK92" s="173"/>
      <c r="HL92" s="173"/>
      <c r="HM92" s="173"/>
      <c r="HN92" s="173"/>
      <c r="HO92" s="173"/>
      <c r="HP92" s="173"/>
      <c r="HQ92" s="173"/>
      <c r="HR92" s="173"/>
      <c r="HS92" s="173"/>
      <c r="HT92" s="173"/>
      <c r="HU92" s="173"/>
      <c r="HV92" s="173"/>
      <c r="HW92" s="173"/>
      <c r="HX92" s="173"/>
      <c r="HY92" s="173"/>
      <c r="HZ92" s="173"/>
      <c r="IA92" s="173"/>
      <c r="IB92" s="173"/>
      <c r="IC92" s="173"/>
      <c r="ID92" s="173"/>
      <c r="IE92" s="173"/>
      <c r="IF92" s="173"/>
      <c r="IG92" s="173"/>
      <c r="IH92" s="173"/>
      <c r="II92" s="173"/>
      <c r="IJ92" s="173"/>
      <c r="IK92" s="173"/>
      <c r="IL92" s="173"/>
      <c r="IM92" s="173"/>
      <c r="IN92" s="173"/>
      <c r="IO92" s="173"/>
      <c r="IP92" s="173"/>
      <c r="IQ92" s="173"/>
      <c r="IR92" s="173"/>
      <c r="IS92" s="173"/>
      <c r="IT92" s="173"/>
      <c r="IU92" s="173"/>
      <c r="IV92" s="173"/>
      <c r="IW92" s="173"/>
      <c r="IX92" s="173"/>
      <c r="IY92" s="173"/>
      <c r="IZ92" s="173"/>
      <c r="JA92" s="173"/>
      <c r="JB92" s="173"/>
      <c r="JC92" s="173"/>
      <c r="JD92" s="173"/>
      <c r="JE92" s="173"/>
      <c r="JF92" s="173"/>
      <c r="JG92" s="173"/>
      <c r="JH92" s="173"/>
      <c r="JI92" s="173"/>
      <c r="JJ92" s="173"/>
      <c r="JK92" s="173"/>
      <c r="JL92" s="173"/>
      <c r="JM92" s="173"/>
      <c r="JN92" s="173"/>
      <c r="JO92" s="173"/>
      <c r="JP92" s="173"/>
      <c r="JQ92" s="173"/>
      <c r="JR92" s="173"/>
      <c r="JS92" s="173"/>
      <c r="JT92" s="173"/>
      <c r="JU92" s="173"/>
      <c r="JV92" s="173"/>
      <c r="JW92" s="173"/>
      <c r="JX92" s="173"/>
      <c r="JY92" s="173"/>
      <c r="JZ92" s="173"/>
      <c r="KA92" s="173"/>
      <c r="KB92" s="173"/>
      <c r="KC92" s="173"/>
      <c r="KD92" s="173"/>
      <c r="KE92" s="173"/>
      <c r="KF92" s="173"/>
      <c r="KG92" s="173"/>
      <c r="KH92" s="173"/>
      <c r="KI92" s="173"/>
      <c r="KJ92" s="173"/>
      <c r="KK92" s="173"/>
      <c r="KL92" s="173"/>
      <c r="KM92" s="173"/>
      <c r="KN92" s="173"/>
      <c r="KO92" s="173"/>
      <c r="KP92" s="173"/>
      <c r="KQ92" s="173"/>
      <c r="KR92" s="173"/>
      <c r="KS92" s="173"/>
      <c r="KT92" s="173"/>
      <c r="KU92" s="173"/>
      <c r="KV92" s="173"/>
      <c r="KW92" s="173"/>
      <c r="KX92" s="173"/>
      <c r="KY92" s="173"/>
      <c r="KZ92" s="173"/>
      <c r="LA92" s="173"/>
      <c r="LB92" s="173"/>
      <c r="LC92" s="173"/>
      <c r="LD92" s="173"/>
      <c r="LE92" s="173"/>
      <c r="LF92" s="173"/>
      <c r="LG92" s="173"/>
      <c r="LH92" s="173"/>
      <c r="LI92" s="173"/>
      <c r="LJ92" s="173"/>
      <c r="LK92" s="173"/>
      <c r="LL92" s="173"/>
      <c r="LM92" s="173"/>
      <c r="LN92" s="173"/>
      <c r="LO92" s="173"/>
      <c r="LP92" s="173"/>
      <c r="LQ92" s="173"/>
      <c r="LR92" s="173"/>
      <c r="LS92" s="173"/>
      <c r="LT92" s="173"/>
      <c r="LU92" s="173"/>
      <c r="LV92" s="173"/>
      <c r="LW92" s="173"/>
      <c r="LX92" s="173"/>
      <c r="LY92" s="173"/>
      <c r="LZ92" s="173"/>
      <c r="MA92" s="173"/>
      <c r="MB92" s="173"/>
      <c r="MC92" s="173"/>
      <c r="MD92" s="173"/>
      <c r="ME92" s="173"/>
      <c r="MF92" s="173"/>
      <c r="MG92" s="173"/>
      <c r="MH92" s="173"/>
      <c r="MI92" s="173"/>
      <c r="MJ92" s="173"/>
      <c r="MK92" s="173"/>
      <c r="ML92" s="173"/>
      <c r="MM92" s="173"/>
      <c r="MN92" s="173"/>
      <c r="MO92" s="173"/>
      <c r="MP92" s="173"/>
      <c r="MQ92" s="173"/>
      <c r="MR92" s="173"/>
      <c r="MS92" s="173"/>
      <c r="MT92" s="173"/>
      <c r="MU92" s="173"/>
      <c r="MV92" s="173"/>
    </row>
    <row r="93" spans="1:360" s="19" customFormat="1" ht="29.25" customHeight="1" x14ac:dyDescent="0.2">
      <c r="A93" s="181">
        <v>86</v>
      </c>
      <c r="B93" s="182" t="s">
        <v>464</v>
      </c>
      <c r="C93" s="183" t="s">
        <v>482</v>
      </c>
      <c r="D93" s="184" t="s">
        <v>389</v>
      </c>
      <c r="E93" s="182" t="s">
        <v>389</v>
      </c>
      <c r="F93" s="181" t="s">
        <v>222</v>
      </c>
      <c r="G93" s="185">
        <v>40000</v>
      </c>
      <c r="H93" s="190">
        <v>0</v>
      </c>
      <c r="I93" s="185">
        <f t="shared" si="5"/>
        <v>40000</v>
      </c>
      <c r="J93" s="187">
        <v>0</v>
      </c>
      <c r="K93" s="191">
        <v>797.25</v>
      </c>
      <c r="L93" s="187">
        <v>0</v>
      </c>
      <c r="M93" s="187">
        <v>0</v>
      </c>
      <c r="N93" s="185">
        <f t="shared" si="11"/>
        <v>797.25</v>
      </c>
      <c r="O93" s="185">
        <f t="shared" si="6"/>
        <v>39202.75</v>
      </c>
      <c r="P93" s="189" t="s">
        <v>486</v>
      </c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3"/>
      <c r="DC93" s="173"/>
      <c r="DD93" s="173"/>
      <c r="DE93" s="173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3"/>
      <c r="EJ93" s="173"/>
      <c r="EK93" s="173"/>
      <c r="EL93" s="173"/>
      <c r="EM93" s="173"/>
      <c r="EN93" s="173"/>
      <c r="EO93" s="173"/>
      <c r="EP93" s="173"/>
      <c r="EQ93" s="173"/>
      <c r="ER93" s="173"/>
      <c r="ES93" s="173"/>
      <c r="ET93" s="173"/>
      <c r="EU93" s="173"/>
      <c r="EV93" s="173"/>
      <c r="EW93" s="173"/>
      <c r="EX93" s="173"/>
      <c r="EY93" s="173"/>
      <c r="EZ93" s="173"/>
      <c r="FA93" s="173"/>
      <c r="FB93" s="173"/>
      <c r="FC93" s="173"/>
      <c r="FD93" s="173"/>
      <c r="FE93" s="173"/>
      <c r="FF93" s="173"/>
      <c r="FG93" s="173"/>
      <c r="FH93" s="173"/>
      <c r="FI93" s="173"/>
      <c r="FJ93" s="173"/>
      <c r="FK93" s="173"/>
      <c r="FL93" s="173"/>
      <c r="FM93" s="173"/>
      <c r="FN93" s="173"/>
      <c r="FO93" s="173"/>
      <c r="FP93" s="173"/>
      <c r="FQ93" s="173"/>
      <c r="FR93" s="173"/>
      <c r="FS93" s="173"/>
      <c r="FT93" s="173"/>
      <c r="FU93" s="173"/>
      <c r="FV93" s="173"/>
      <c r="FW93" s="173"/>
      <c r="FX93" s="173"/>
      <c r="FY93" s="173"/>
      <c r="FZ93" s="173"/>
      <c r="GA93" s="173"/>
      <c r="GB93" s="173"/>
      <c r="GC93" s="173"/>
      <c r="GD93" s="173"/>
      <c r="GE93" s="173"/>
      <c r="GF93" s="173"/>
      <c r="GG93" s="173"/>
      <c r="GH93" s="173"/>
      <c r="GI93" s="173"/>
      <c r="GJ93" s="173"/>
      <c r="GK93" s="173"/>
      <c r="GL93" s="173"/>
      <c r="GM93" s="173"/>
      <c r="GN93" s="173"/>
      <c r="GO93" s="173"/>
      <c r="GP93" s="173"/>
      <c r="GQ93" s="173"/>
      <c r="GR93" s="173"/>
      <c r="GS93" s="173"/>
      <c r="GT93" s="173"/>
      <c r="GU93" s="173"/>
      <c r="GV93" s="173"/>
      <c r="GW93" s="173"/>
      <c r="GX93" s="173"/>
      <c r="GY93" s="173"/>
      <c r="GZ93" s="173"/>
      <c r="HA93" s="173"/>
      <c r="HB93" s="173"/>
      <c r="HC93" s="173"/>
      <c r="HD93" s="173"/>
      <c r="HE93" s="173"/>
      <c r="HF93" s="173"/>
      <c r="HG93" s="173"/>
      <c r="HH93" s="173"/>
      <c r="HI93" s="173"/>
      <c r="HJ93" s="173"/>
      <c r="HK93" s="173"/>
      <c r="HL93" s="173"/>
      <c r="HM93" s="173"/>
      <c r="HN93" s="173"/>
      <c r="HO93" s="173"/>
      <c r="HP93" s="173"/>
      <c r="HQ93" s="173"/>
      <c r="HR93" s="173"/>
      <c r="HS93" s="173"/>
      <c r="HT93" s="173"/>
      <c r="HU93" s="173"/>
      <c r="HV93" s="173"/>
      <c r="HW93" s="173"/>
      <c r="HX93" s="173"/>
      <c r="HY93" s="173"/>
      <c r="HZ93" s="173"/>
      <c r="IA93" s="173"/>
      <c r="IB93" s="173"/>
      <c r="IC93" s="173"/>
      <c r="ID93" s="173"/>
      <c r="IE93" s="173"/>
      <c r="IF93" s="173"/>
      <c r="IG93" s="173"/>
      <c r="IH93" s="173"/>
      <c r="II93" s="173"/>
      <c r="IJ93" s="173"/>
      <c r="IK93" s="173"/>
      <c r="IL93" s="173"/>
      <c r="IM93" s="173"/>
      <c r="IN93" s="173"/>
      <c r="IO93" s="173"/>
      <c r="IP93" s="173"/>
      <c r="IQ93" s="173"/>
      <c r="IR93" s="173"/>
      <c r="IS93" s="173"/>
      <c r="IT93" s="173"/>
      <c r="IU93" s="173"/>
      <c r="IV93" s="173"/>
      <c r="IW93" s="173"/>
      <c r="IX93" s="173"/>
      <c r="IY93" s="173"/>
      <c r="IZ93" s="173"/>
      <c r="JA93" s="173"/>
      <c r="JB93" s="173"/>
      <c r="JC93" s="173"/>
      <c r="JD93" s="173"/>
      <c r="JE93" s="173"/>
      <c r="JF93" s="173"/>
      <c r="JG93" s="173"/>
      <c r="JH93" s="173"/>
      <c r="JI93" s="173"/>
      <c r="JJ93" s="173"/>
      <c r="JK93" s="173"/>
      <c r="JL93" s="173"/>
      <c r="JM93" s="173"/>
      <c r="JN93" s="173"/>
      <c r="JO93" s="173"/>
      <c r="JP93" s="173"/>
      <c r="JQ93" s="173"/>
      <c r="JR93" s="173"/>
      <c r="JS93" s="173"/>
      <c r="JT93" s="173"/>
      <c r="JU93" s="173"/>
      <c r="JV93" s="173"/>
      <c r="JW93" s="173"/>
      <c r="JX93" s="173"/>
      <c r="JY93" s="173"/>
      <c r="JZ93" s="173"/>
      <c r="KA93" s="173"/>
      <c r="KB93" s="173"/>
      <c r="KC93" s="173"/>
      <c r="KD93" s="173"/>
      <c r="KE93" s="173"/>
      <c r="KF93" s="173"/>
      <c r="KG93" s="173"/>
      <c r="KH93" s="173"/>
      <c r="KI93" s="173"/>
      <c r="KJ93" s="173"/>
      <c r="KK93" s="173"/>
      <c r="KL93" s="173"/>
      <c r="KM93" s="173"/>
      <c r="KN93" s="173"/>
      <c r="KO93" s="173"/>
      <c r="KP93" s="173"/>
      <c r="KQ93" s="173"/>
      <c r="KR93" s="173"/>
      <c r="KS93" s="173"/>
      <c r="KT93" s="173"/>
      <c r="KU93" s="173"/>
      <c r="KV93" s="173"/>
      <c r="KW93" s="173"/>
      <c r="KX93" s="173"/>
      <c r="KY93" s="173"/>
      <c r="KZ93" s="173"/>
      <c r="LA93" s="173"/>
      <c r="LB93" s="173"/>
      <c r="LC93" s="173"/>
      <c r="LD93" s="173"/>
      <c r="LE93" s="173"/>
      <c r="LF93" s="173"/>
      <c r="LG93" s="173"/>
      <c r="LH93" s="173"/>
      <c r="LI93" s="173"/>
      <c r="LJ93" s="173"/>
      <c r="LK93" s="173"/>
      <c r="LL93" s="173"/>
      <c r="LM93" s="173"/>
      <c r="LN93" s="173"/>
      <c r="LO93" s="173"/>
      <c r="LP93" s="173"/>
      <c r="LQ93" s="173"/>
      <c r="LR93" s="173"/>
      <c r="LS93" s="173"/>
      <c r="LT93" s="173"/>
      <c r="LU93" s="173"/>
      <c r="LV93" s="173"/>
      <c r="LW93" s="173"/>
      <c r="LX93" s="173"/>
      <c r="LY93" s="173"/>
      <c r="LZ93" s="173"/>
      <c r="MA93" s="173"/>
      <c r="MB93" s="173"/>
      <c r="MC93" s="173"/>
      <c r="MD93" s="173"/>
      <c r="ME93" s="173"/>
      <c r="MF93" s="173"/>
      <c r="MG93" s="173"/>
      <c r="MH93" s="173"/>
      <c r="MI93" s="173"/>
      <c r="MJ93" s="173"/>
      <c r="MK93" s="173"/>
      <c r="ML93" s="173"/>
      <c r="MM93" s="173"/>
      <c r="MN93" s="173"/>
      <c r="MO93" s="173"/>
      <c r="MP93" s="173"/>
      <c r="MQ93" s="173"/>
      <c r="MR93" s="173"/>
      <c r="MS93" s="173"/>
      <c r="MT93" s="173"/>
      <c r="MU93" s="173"/>
      <c r="MV93" s="173"/>
    </row>
    <row r="94" spans="1:360" s="136" customFormat="1" ht="29.25" customHeight="1" x14ac:dyDescent="0.2">
      <c r="A94" s="181">
        <v>87</v>
      </c>
      <c r="B94" s="182" t="s">
        <v>468</v>
      </c>
      <c r="C94" s="183" t="s">
        <v>482</v>
      </c>
      <c r="D94" s="184" t="s">
        <v>389</v>
      </c>
      <c r="E94" s="182" t="s">
        <v>389</v>
      </c>
      <c r="F94" s="181" t="s">
        <v>222</v>
      </c>
      <c r="G94" s="185">
        <v>16000</v>
      </c>
      <c r="H94" s="190">
        <v>0</v>
      </c>
      <c r="I94" s="185">
        <f t="shared" si="5"/>
        <v>16000</v>
      </c>
      <c r="J94" s="187">
        <v>0</v>
      </c>
      <c r="K94" s="191">
        <v>0</v>
      </c>
      <c r="L94" s="187">
        <v>0</v>
      </c>
      <c r="M94" s="187">
        <v>0</v>
      </c>
      <c r="N94" s="187">
        <v>0</v>
      </c>
      <c r="O94" s="185">
        <f t="shared" si="6"/>
        <v>16000</v>
      </c>
      <c r="P94" s="189" t="s">
        <v>486</v>
      </c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  <c r="CQ94" s="173"/>
      <c r="CR94" s="173"/>
      <c r="CS94" s="173"/>
      <c r="CT94" s="173"/>
      <c r="CU94" s="173"/>
      <c r="CV94" s="173"/>
      <c r="CW94" s="173"/>
      <c r="CX94" s="173"/>
      <c r="CY94" s="173"/>
      <c r="CZ94" s="173"/>
      <c r="DA94" s="173"/>
      <c r="DB94" s="173"/>
      <c r="DC94" s="173"/>
      <c r="DD94" s="173"/>
      <c r="DE94" s="173"/>
      <c r="DF94" s="173"/>
      <c r="DG94" s="173"/>
      <c r="DH94" s="173"/>
      <c r="DI94" s="173"/>
      <c r="DJ94" s="173"/>
      <c r="DK94" s="173"/>
      <c r="DL94" s="173"/>
      <c r="DM94" s="173"/>
      <c r="DN94" s="173"/>
      <c r="DO94" s="173"/>
      <c r="DP94" s="173"/>
      <c r="DQ94" s="173"/>
      <c r="DR94" s="173"/>
      <c r="DS94" s="173"/>
      <c r="DT94" s="173"/>
      <c r="DU94" s="173"/>
      <c r="DV94" s="173"/>
      <c r="DW94" s="173"/>
      <c r="DX94" s="173"/>
      <c r="DY94" s="173"/>
      <c r="DZ94" s="173"/>
      <c r="EA94" s="173"/>
      <c r="EB94" s="173"/>
      <c r="EC94" s="173"/>
      <c r="ED94" s="173"/>
      <c r="EE94" s="173"/>
      <c r="EF94" s="173"/>
      <c r="EG94" s="173"/>
      <c r="EH94" s="173"/>
      <c r="EI94" s="173"/>
      <c r="EJ94" s="173"/>
      <c r="EK94" s="173"/>
      <c r="EL94" s="173"/>
      <c r="EM94" s="173"/>
      <c r="EN94" s="173"/>
      <c r="EO94" s="173"/>
      <c r="EP94" s="173"/>
      <c r="EQ94" s="173"/>
      <c r="ER94" s="173"/>
      <c r="ES94" s="173"/>
      <c r="ET94" s="173"/>
      <c r="EU94" s="173"/>
      <c r="EV94" s="173"/>
      <c r="EW94" s="173"/>
      <c r="EX94" s="173"/>
      <c r="EY94" s="173"/>
      <c r="EZ94" s="173"/>
      <c r="FA94" s="173"/>
      <c r="FB94" s="173"/>
      <c r="FC94" s="173"/>
      <c r="FD94" s="173"/>
      <c r="FE94" s="173"/>
      <c r="FF94" s="173"/>
      <c r="FG94" s="173"/>
      <c r="FH94" s="173"/>
      <c r="FI94" s="173"/>
      <c r="FJ94" s="173"/>
      <c r="FK94" s="173"/>
      <c r="FL94" s="173"/>
      <c r="FM94" s="173"/>
      <c r="FN94" s="173"/>
      <c r="FO94" s="173"/>
      <c r="FP94" s="173"/>
      <c r="FQ94" s="173"/>
      <c r="FR94" s="173"/>
      <c r="FS94" s="173"/>
      <c r="FT94" s="173"/>
      <c r="FU94" s="173"/>
      <c r="FV94" s="173"/>
      <c r="FW94" s="173"/>
      <c r="FX94" s="173"/>
      <c r="FY94" s="173"/>
      <c r="FZ94" s="173"/>
      <c r="GA94" s="173"/>
      <c r="GB94" s="173"/>
      <c r="GC94" s="173"/>
      <c r="GD94" s="173"/>
      <c r="GE94" s="173"/>
      <c r="GF94" s="173"/>
      <c r="GG94" s="173"/>
      <c r="GH94" s="173"/>
      <c r="GI94" s="173"/>
      <c r="GJ94" s="173"/>
      <c r="GK94" s="173"/>
      <c r="GL94" s="173"/>
      <c r="GM94" s="173"/>
      <c r="GN94" s="173"/>
      <c r="GO94" s="173"/>
      <c r="GP94" s="173"/>
      <c r="GQ94" s="173"/>
      <c r="GR94" s="173"/>
      <c r="GS94" s="173"/>
      <c r="GT94" s="173"/>
      <c r="GU94" s="173"/>
      <c r="GV94" s="173"/>
      <c r="GW94" s="173"/>
      <c r="GX94" s="173"/>
      <c r="GY94" s="173"/>
      <c r="GZ94" s="173"/>
      <c r="HA94" s="173"/>
      <c r="HB94" s="173"/>
      <c r="HC94" s="173"/>
      <c r="HD94" s="173"/>
      <c r="HE94" s="173"/>
      <c r="HF94" s="173"/>
      <c r="HG94" s="173"/>
      <c r="HH94" s="173"/>
      <c r="HI94" s="173"/>
      <c r="HJ94" s="173"/>
      <c r="HK94" s="173"/>
      <c r="HL94" s="173"/>
      <c r="HM94" s="173"/>
      <c r="HN94" s="173"/>
      <c r="HO94" s="173"/>
      <c r="HP94" s="173"/>
      <c r="HQ94" s="173"/>
      <c r="HR94" s="173"/>
      <c r="HS94" s="173"/>
      <c r="HT94" s="173"/>
      <c r="HU94" s="173"/>
      <c r="HV94" s="173"/>
      <c r="HW94" s="173"/>
      <c r="HX94" s="173"/>
      <c r="HY94" s="173"/>
      <c r="HZ94" s="173"/>
      <c r="IA94" s="173"/>
      <c r="IB94" s="173"/>
      <c r="IC94" s="173"/>
      <c r="ID94" s="173"/>
      <c r="IE94" s="173"/>
      <c r="IF94" s="173"/>
      <c r="IG94" s="173"/>
      <c r="IH94" s="173"/>
      <c r="II94" s="173"/>
      <c r="IJ94" s="173"/>
      <c r="IK94" s="173"/>
      <c r="IL94" s="173"/>
      <c r="IM94" s="173"/>
      <c r="IN94" s="173"/>
      <c r="IO94" s="173"/>
      <c r="IP94" s="173"/>
      <c r="IQ94" s="173"/>
      <c r="IR94" s="173"/>
      <c r="IS94" s="173"/>
      <c r="IT94" s="173"/>
      <c r="IU94" s="173"/>
      <c r="IV94" s="173"/>
      <c r="IW94" s="173"/>
      <c r="IX94" s="173"/>
      <c r="IY94" s="173"/>
      <c r="IZ94" s="173"/>
      <c r="JA94" s="173"/>
      <c r="JB94" s="173"/>
      <c r="JC94" s="173"/>
      <c r="JD94" s="173"/>
      <c r="JE94" s="173"/>
      <c r="JF94" s="173"/>
      <c r="JG94" s="173"/>
      <c r="JH94" s="173"/>
      <c r="JI94" s="173"/>
      <c r="JJ94" s="173"/>
      <c r="JK94" s="173"/>
      <c r="JL94" s="173"/>
      <c r="JM94" s="173"/>
      <c r="JN94" s="173"/>
      <c r="JO94" s="173"/>
      <c r="JP94" s="173"/>
      <c r="JQ94" s="173"/>
      <c r="JR94" s="173"/>
      <c r="JS94" s="173"/>
      <c r="JT94" s="173"/>
      <c r="JU94" s="173"/>
      <c r="JV94" s="173"/>
      <c r="JW94" s="173"/>
      <c r="JX94" s="173"/>
      <c r="JY94" s="173"/>
      <c r="JZ94" s="173"/>
      <c r="KA94" s="173"/>
      <c r="KB94" s="173"/>
      <c r="KC94" s="173"/>
      <c r="KD94" s="173"/>
      <c r="KE94" s="173"/>
      <c r="KF94" s="173"/>
      <c r="KG94" s="173"/>
      <c r="KH94" s="173"/>
      <c r="KI94" s="173"/>
      <c r="KJ94" s="173"/>
      <c r="KK94" s="173"/>
      <c r="KL94" s="173"/>
      <c r="KM94" s="173"/>
      <c r="KN94" s="173"/>
      <c r="KO94" s="173"/>
      <c r="KP94" s="173"/>
      <c r="KQ94" s="173"/>
      <c r="KR94" s="173"/>
      <c r="KS94" s="173"/>
      <c r="KT94" s="173"/>
      <c r="KU94" s="173"/>
      <c r="KV94" s="173"/>
      <c r="KW94" s="173"/>
      <c r="KX94" s="173"/>
      <c r="KY94" s="173"/>
      <c r="KZ94" s="173"/>
      <c r="LA94" s="173"/>
      <c r="LB94" s="173"/>
      <c r="LC94" s="173"/>
      <c r="LD94" s="173"/>
      <c r="LE94" s="173"/>
      <c r="LF94" s="173"/>
      <c r="LG94" s="173"/>
      <c r="LH94" s="173"/>
      <c r="LI94" s="173"/>
      <c r="LJ94" s="173"/>
      <c r="LK94" s="173"/>
      <c r="LL94" s="173"/>
      <c r="LM94" s="173"/>
      <c r="LN94" s="173"/>
      <c r="LO94" s="173"/>
      <c r="LP94" s="173"/>
      <c r="LQ94" s="173"/>
      <c r="LR94" s="173"/>
      <c r="LS94" s="173"/>
      <c r="LT94" s="173"/>
      <c r="LU94" s="173"/>
      <c r="LV94" s="173"/>
      <c r="LW94" s="173"/>
      <c r="LX94" s="173"/>
      <c r="LY94" s="173"/>
      <c r="LZ94" s="173"/>
      <c r="MA94" s="173"/>
      <c r="MB94" s="173"/>
      <c r="MC94" s="173"/>
      <c r="MD94" s="173"/>
      <c r="ME94" s="173"/>
      <c r="MF94" s="173"/>
      <c r="MG94" s="173"/>
      <c r="MH94" s="173"/>
      <c r="MI94" s="173"/>
      <c r="MJ94" s="173"/>
      <c r="MK94" s="173"/>
      <c r="ML94" s="173"/>
      <c r="MM94" s="173"/>
      <c r="MN94" s="173"/>
      <c r="MO94" s="173"/>
      <c r="MP94" s="173"/>
      <c r="MQ94" s="173"/>
      <c r="MR94" s="173"/>
      <c r="MS94" s="173"/>
      <c r="MT94" s="173"/>
      <c r="MU94" s="173"/>
      <c r="MV94" s="173"/>
    </row>
    <row r="95" spans="1:360" s="146" customFormat="1" ht="29.25" customHeight="1" x14ac:dyDescent="0.2">
      <c r="A95" s="181">
        <v>88</v>
      </c>
      <c r="B95" s="182" t="s">
        <v>470</v>
      </c>
      <c r="C95" s="183" t="s">
        <v>482</v>
      </c>
      <c r="D95" s="184" t="s">
        <v>469</v>
      </c>
      <c r="E95" s="182" t="s">
        <v>469</v>
      </c>
      <c r="F95" s="181" t="s">
        <v>222</v>
      </c>
      <c r="G95" s="185">
        <v>13000</v>
      </c>
      <c r="H95" s="190">
        <v>0</v>
      </c>
      <c r="I95" s="185">
        <f t="shared" si="5"/>
        <v>13000</v>
      </c>
      <c r="J95" s="187">
        <v>0</v>
      </c>
      <c r="K95" s="191">
        <v>0</v>
      </c>
      <c r="L95" s="187">
        <v>0</v>
      </c>
      <c r="M95" s="187">
        <v>0</v>
      </c>
      <c r="N95" s="187">
        <v>0</v>
      </c>
      <c r="O95" s="185">
        <f t="shared" si="6"/>
        <v>13000</v>
      </c>
      <c r="P95" s="189" t="s">
        <v>486</v>
      </c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  <c r="BU95" s="175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75"/>
      <c r="CX95" s="175"/>
      <c r="CY95" s="175"/>
      <c r="CZ95" s="175"/>
      <c r="DA95" s="175"/>
      <c r="DB95" s="175"/>
      <c r="DC95" s="175"/>
      <c r="DD95" s="175"/>
      <c r="DE95" s="175"/>
      <c r="DF95" s="175"/>
      <c r="DG95" s="175"/>
      <c r="DH95" s="175"/>
      <c r="DI95" s="175"/>
      <c r="DJ95" s="175"/>
      <c r="DK95" s="175"/>
      <c r="DL95" s="175"/>
      <c r="DM95" s="175"/>
      <c r="DN95" s="175"/>
      <c r="DO95" s="175"/>
      <c r="DP95" s="175"/>
      <c r="DQ95" s="175"/>
      <c r="DR95" s="175"/>
      <c r="DS95" s="175"/>
      <c r="DT95" s="175"/>
      <c r="DU95" s="175"/>
      <c r="DV95" s="175"/>
      <c r="DW95" s="175"/>
      <c r="DX95" s="175"/>
      <c r="DY95" s="175"/>
      <c r="DZ95" s="175"/>
      <c r="EA95" s="175"/>
      <c r="EB95" s="175"/>
      <c r="EC95" s="175"/>
      <c r="ED95" s="175"/>
      <c r="EE95" s="175"/>
      <c r="EF95" s="175"/>
      <c r="EG95" s="175"/>
      <c r="EH95" s="175"/>
      <c r="EI95" s="175"/>
      <c r="EJ95" s="175"/>
      <c r="EK95" s="175"/>
      <c r="EL95" s="175"/>
      <c r="EM95" s="175"/>
      <c r="EN95" s="175"/>
      <c r="EO95" s="175"/>
      <c r="EP95" s="175"/>
      <c r="EQ95" s="175"/>
      <c r="ER95" s="175"/>
      <c r="ES95" s="175"/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5"/>
      <c r="FF95" s="175"/>
      <c r="FG95" s="175"/>
      <c r="FH95" s="175"/>
      <c r="FI95" s="175"/>
      <c r="FJ95" s="175"/>
      <c r="FK95" s="175"/>
      <c r="FL95" s="175"/>
      <c r="FM95" s="175"/>
      <c r="FN95" s="175"/>
      <c r="FO95" s="175"/>
      <c r="FP95" s="175"/>
      <c r="FQ95" s="175"/>
      <c r="FR95" s="175"/>
      <c r="FS95" s="175"/>
      <c r="FT95" s="175"/>
      <c r="FU95" s="175"/>
      <c r="FV95" s="175"/>
      <c r="FW95" s="175"/>
      <c r="FX95" s="175"/>
      <c r="FY95" s="175"/>
      <c r="FZ95" s="175"/>
      <c r="GA95" s="175"/>
      <c r="GB95" s="175"/>
      <c r="GC95" s="175"/>
      <c r="GD95" s="175"/>
      <c r="GE95" s="175"/>
      <c r="GF95" s="175"/>
      <c r="GG95" s="175"/>
      <c r="GH95" s="175"/>
      <c r="GI95" s="175"/>
      <c r="GJ95" s="175"/>
      <c r="GK95" s="175"/>
      <c r="GL95" s="175"/>
      <c r="GM95" s="175"/>
      <c r="GN95" s="175"/>
      <c r="GO95" s="175"/>
      <c r="GP95" s="175"/>
      <c r="GQ95" s="175"/>
      <c r="GR95" s="175"/>
      <c r="GS95" s="175"/>
      <c r="GT95" s="175"/>
      <c r="GU95" s="175"/>
      <c r="GV95" s="175"/>
      <c r="GW95" s="175"/>
      <c r="GX95" s="175"/>
      <c r="GY95" s="175"/>
      <c r="GZ95" s="175"/>
      <c r="HA95" s="175"/>
      <c r="HB95" s="175"/>
      <c r="HC95" s="175"/>
      <c r="HD95" s="175"/>
      <c r="HE95" s="175"/>
      <c r="HF95" s="175"/>
      <c r="HG95" s="175"/>
      <c r="HH95" s="175"/>
      <c r="HI95" s="175"/>
      <c r="HJ95" s="175"/>
      <c r="HK95" s="175"/>
      <c r="HL95" s="175"/>
      <c r="HM95" s="175"/>
      <c r="HN95" s="175"/>
      <c r="HO95" s="175"/>
      <c r="HP95" s="175"/>
      <c r="HQ95" s="175"/>
      <c r="HR95" s="175"/>
      <c r="HS95" s="175"/>
      <c r="HT95" s="175"/>
      <c r="HU95" s="175"/>
      <c r="HV95" s="175"/>
      <c r="HW95" s="175"/>
      <c r="HX95" s="175"/>
      <c r="HY95" s="175"/>
      <c r="HZ95" s="175"/>
      <c r="IA95" s="175"/>
      <c r="IB95" s="175"/>
      <c r="IC95" s="175"/>
      <c r="ID95" s="175"/>
      <c r="IE95" s="175"/>
      <c r="IF95" s="175"/>
      <c r="IG95" s="175"/>
      <c r="IH95" s="175"/>
      <c r="II95" s="175"/>
      <c r="IJ95" s="175"/>
      <c r="IK95" s="175"/>
      <c r="IL95" s="175"/>
      <c r="IM95" s="175"/>
      <c r="IN95" s="175"/>
      <c r="IO95" s="175"/>
      <c r="IP95" s="175"/>
      <c r="IQ95" s="175"/>
      <c r="IR95" s="175"/>
      <c r="IS95" s="175"/>
      <c r="IT95" s="175"/>
      <c r="IU95" s="175"/>
      <c r="IV95" s="175"/>
      <c r="IW95" s="175"/>
      <c r="IX95" s="175"/>
      <c r="IY95" s="175"/>
      <c r="IZ95" s="175"/>
      <c r="JA95" s="175"/>
      <c r="JB95" s="175"/>
      <c r="JC95" s="175"/>
      <c r="JD95" s="175"/>
      <c r="JE95" s="175"/>
      <c r="JF95" s="175"/>
      <c r="JG95" s="175"/>
      <c r="JH95" s="175"/>
      <c r="JI95" s="175"/>
      <c r="JJ95" s="175"/>
      <c r="JK95" s="175"/>
      <c r="JL95" s="175"/>
      <c r="JM95" s="175"/>
      <c r="JN95" s="175"/>
      <c r="JO95" s="175"/>
      <c r="JP95" s="175"/>
      <c r="JQ95" s="175"/>
      <c r="JR95" s="175"/>
      <c r="JS95" s="175"/>
      <c r="JT95" s="175"/>
      <c r="JU95" s="175"/>
      <c r="JV95" s="175"/>
      <c r="JW95" s="175"/>
      <c r="JX95" s="175"/>
      <c r="JY95" s="175"/>
      <c r="JZ95" s="175"/>
      <c r="KA95" s="175"/>
      <c r="KB95" s="175"/>
      <c r="KC95" s="175"/>
      <c r="KD95" s="175"/>
      <c r="KE95" s="175"/>
      <c r="KF95" s="175"/>
      <c r="KG95" s="175"/>
      <c r="KH95" s="175"/>
      <c r="KI95" s="175"/>
      <c r="KJ95" s="175"/>
      <c r="KK95" s="175"/>
      <c r="KL95" s="175"/>
      <c r="KM95" s="175"/>
      <c r="KN95" s="175"/>
      <c r="KO95" s="175"/>
      <c r="KP95" s="175"/>
      <c r="KQ95" s="175"/>
      <c r="KR95" s="175"/>
      <c r="KS95" s="175"/>
      <c r="KT95" s="175"/>
      <c r="KU95" s="175"/>
      <c r="KV95" s="175"/>
      <c r="KW95" s="175"/>
      <c r="KX95" s="175"/>
      <c r="KY95" s="175"/>
      <c r="KZ95" s="175"/>
      <c r="LA95" s="175"/>
      <c r="LB95" s="175"/>
      <c r="LC95" s="175"/>
      <c r="LD95" s="175"/>
      <c r="LE95" s="175"/>
      <c r="LF95" s="175"/>
      <c r="LG95" s="175"/>
      <c r="LH95" s="175"/>
      <c r="LI95" s="175"/>
      <c r="LJ95" s="175"/>
      <c r="LK95" s="175"/>
      <c r="LL95" s="175"/>
      <c r="LM95" s="175"/>
      <c r="LN95" s="175"/>
      <c r="LO95" s="175"/>
      <c r="LP95" s="175"/>
      <c r="LQ95" s="175"/>
      <c r="LR95" s="175"/>
      <c r="LS95" s="175"/>
      <c r="LT95" s="175"/>
      <c r="LU95" s="175"/>
      <c r="LV95" s="175"/>
      <c r="LW95" s="175"/>
      <c r="LX95" s="175"/>
      <c r="LY95" s="175"/>
      <c r="LZ95" s="175"/>
      <c r="MA95" s="175"/>
      <c r="MB95" s="175"/>
      <c r="MC95" s="175"/>
      <c r="MD95" s="175"/>
      <c r="ME95" s="175"/>
      <c r="MF95" s="175"/>
      <c r="MG95" s="175"/>
      <c r="MH95" s="175"/>
      <c r="MI95" s="175"/>
      <c r="MJ95" s="175"/>
      <c r="MK95" s="175"/>
      <c r="ML95" s="175"/>
      <c r="MM95" s="175"/>
      <c r="MN95" s="175"/>
      <c r="MO95" s="175"/>
      <c r="MP95" s="175"/>
      <c r="MQ95" s="175"/>
      <c r="MR95" s="175"/>
      <c r="MS95" s="175"/>
      <c r="MT95" s="175"/>
      <c r="MU95" s="175"/>
      <c r="MV95" s="175"/>
    </row>
    <row r="96" spans="1:360" s="136" customFormat="1" ht="29.25" customHeight="1" x14ac:dyDescent="0.2">
      <c r="A96" s="181">
        <v>89</v>
      </c>
      <c r="B96" s="182" t="s">
        <v>490</v>
      </c>
      <c r="C96" s="183" t="s">
        <v>482</v>
      </c>
      <c r="D96" s="184" t="s">
        <v>474</v>
      </c>
      <c r="E96" s="182" t="s">
        <v>474</v>
      </c>
      <c r="F96" s="181" t="s">
        <v>222</v>
      </c>
      <c r="G96" s="185">
        <v>60000</v>
      </c>
      <c r="H96" s="190">
        <v>0</v>
      </c>
      <c r="I96" s="185">
        <f t="shared" si="5"/>
        <v>60000</v>
      </c>
      <c r="J96" s="187">
        <v>0</v>
      </c>
      <c r="K96" s="188">
        <v>4195.88</v>
      </c>
      <c r="L96" s="187">
        <v>0</v>
      </c>
      <c r="M96" s="187">
        <v>0</v>
      </c>
      <c r="N96" s="185">
        <f t="shared" si="11"/>
        <v>4195.88</v>
      </c>
      <c r="O96" s="185">
        <f t="shared" si="6"/>
        <v>55804.12</v>
      </c>
      <c r="P96" s="189" t="s">
        <v>486</v>
      </c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3"/>
      <c r="DE96" s="173"/>
      <c r="DF96" s="173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3"/>
      <c r="DR96" s="173"/>
      <c r="DS96" s="173"/>
      <c r="DT96" s="173"/>
      <c r="DU96" s="173"/>
      <c r="DV96" s="173"/>
      <c r="DW96" s="173"/>
      <c r="DX96" s="173"/>
      <c r="DY96" s="173"/>
      <c r="DZ96" s="173"/>
      <c r="EA96" s="173"/>
      <c r="EB96" s="173"/>
      <c r="EC96" s="173"/>
      <c r="ED96" s="173"/>
      <c r="EE96" s="173"/>
      <c r="EF96" s="173"/>
      <c r="EG96" s="173"/>
      <c r="EH96" s="173"/>
      <c r="EI96" s="173"/>
      <c r="EJ96" s="173"/>
      <c r="EK96" s="173"/>
      <c r="EL96" s="173"/>
      <c r="EM96" s="173"/>
      <c r="EN96" s="173"/>
      <c r="EO96" s="173"/>
      <c r="EP96" s="173"/>
      <c r="EQ96" s="173"/>
      <c r="ER96" s="173"/>
      <c r="ES96" s="173"/>
      <c r="ET96" s="173"/>
      <c r="EU96" s="173"/>
      <c r="EV96" s="173"/>
      <c r="EW96" s="173"/>
      <c r="EX96" s="173"/>
      <c r="EY96" s="173"/>
      <c r="EZ96" s="173"/>
      <c r="FA96" s="173"/>
      <c r="FB96" s="173"/>
      <c r="FC96" s="173"/>
      <c r="FD96" s="173"/>
      <c r="FE96" s="173"/>
      <c r="FF96" s="173"/>
      <c r="FG96" s="173"/>
      <c r="FH96" s="173"/>
      <c r="FI96" s="173"/>
      <c r="FJ96" s="173"/>
      <c r="FK96" s="173"/>
      <c r="FL96" s="173"/>
      <c r="FM96" s="173"/>
      <c r="FN96" s="173"/>
      <c r="FO96" s="173"/>
      <c r="FP96" s="173"/>
      <c r="FQ96" s="173"/>
      <c r="FR96" s="173"/>
      <c r="FS96" s="173"/>
      <c r="FT96" s="173"/>
      <c r="FU96" s="173"/>
      <c r="FV96" s="173"/>
      <c r="FW96" s="173"/>
      <c r="FX96" s="173"/>
      <c r="FY96" s="173"/>
      <c r="FZ96" s="173"/>
      <c r="GA96" s="173"/>
      <c r="GB96" s="173"/>
      <c r="GC96" s="173"/>
      <c r="GD96" s="173"/>
      <c r="GE96" s="173"/>
      <c r="GF96" s="173"/>
      <c r="GG96" s="173"/>
      <c r="GH96" s="173"/>
      <c r="GI96" s="173"/>
      <c r="GJ96" s="173"/>
      <c r="GK96" s="173"/>
      <c r="GL96" s="173"/>
      <c r="GM96" s="173"/>
      <c r="GN96" s="173"/>
      <c r="GO96" s="173"/>
      <c r="GP96" s="173"/>
      <c r="GQ96" s="173"/>
      <c r="GR96" s="173"/>
      <c r="GS96" s="173"/>
      <c r="GT96" s="173"/>
      <c r="GU96" s="173"/>
      <c r="GV96" s="173"/>
      <c r="GW96" s="173"/>
      <c r="GX96" s="173"/>
      <c r="GY96" s="173"/>
      <c r="GZ96" s="173"/>
      <c r="HA96" s="173"/>
      <c r="HB96" s="173"/>
      <c r="HC96" s="173"/>
      <c r="HD96" s="173"/>
      <c r="HE96" s="173"/>
      <c r="HF96" s="173"/>
      <c r="HG96" s="173"/>
      <c r="HH96" s="173"/>
      <c r="HI96" s="173"/>
      <c r="HJ96" s="173"/>
      <c r="HK96" s="173"/>
      <c r="HL96" s="173"/>
      <c r="HM96" s="173"/>
      <c r="HN96" s="173"/>
      <c r="HO96" s="173"/>
      <c r="HP96" s="173"/>
      <c r="HQ96" s="173"/>
      <c r="HR96" s="173"/>
      <c r="HS96" s="173"/>
      <c r="HT96" s="173"/>
      <c r="HU96" s="173"/>
      <c r="HV96" s="173"/>
      <c r="HW96" s="173"/>
      <c r="HX96" s="173"/>
      <c r="HY96" s="173"/>
      <c r="HZ96" s="173"/>
      <c r="IA96" s="173"/>
      <c r="IB96" s="173"/>
      <c r="IC96" s="173"/>
      <c r="ID96" s="173"/>
      <c r="IE96" s="173"/>
      <c r="IF96" s="173"/>
      <c r="IG96" s="173"/>
      <c r="IH96" s="173"/>
      <c r="II96" s="173"/>
      <c r="IJ96" s="173"/>
      <c r="IK96" s="173"/>
      <c r="IL96" s="173"/>
      <c r="IM96" s="173"/>
      <c r="IN96" s="173"/>
      <c r="IO96" s="173"/>
      <c r="IP96" s="173"/>
      <c r="IQ96" s="173"/>
      <c r="IR96" s="173"/>
      <c r="IS96" s="173"/>
      <c r="IT96" s="173"/>
      <c r="IU96" s="173"/>
      <c r="IV96" s="173"/>
      <c r="IW96" s="173"/>
      <c r="IX96" s="173"/>
      <c r="IY96" s="173"/>
      <c r="IZ96" s="173"/>
      <c r="JA96" s="173"/>
      <c r="JB96" s="173"/>
      <c r="JC96" s="173"/>
      <c r="JD96" s="173"/>
      <c r="JE96" s="173"/>
      <c r="JF96" s="173"/>
      <c r="JG96" s="173"/>
      <c r="JH96" s="173"/>
      <c r="JI96" s="173"/>
      <c r="JJ96" s="173"/>
      <c r="JK96" s="173"/>
      <c r="JL96" s="173"/>
      <c r="JM96" s="173"/>
      <c r="JN96" s="173"/>
      <c r="JO96" s="173"/>
      <c r="JP96" s="173"/>
      <c r="JQ96" s="173"/>
      <c r="JR96" s="173"/>
      <c r="JS96" s="173"/>
      <c r="JT96" s="173"/>
      <c r="JU96" s="173"/>
      <c r="JV96" s="173"/>
      <c r="JW96" s="173"/>
      <c r="JX96" s="173"/>
      <c r="JY96" s="173"/>
      <c r="JZ96" s="173"/>
      <c r="KA96" s="173"/>
      <c r="KB96" s="173"/>
      <c r="KC96" s="173"/>
      <c r="KD96" s="173"/>
      <c r="KE96" s="173"/>
      <c r="KF96" s="173"/>
      <c r="KG96" s="173"/>
      <c r="KH96" s="173"/>
      <c r="KI96" s="173"/>
      <c r="KJ96" s="173"/>
      <c r="KK96" s="173"/>
      <c r="KL96" s="173"/>
      <c r="KM96" s="173"/>
      <c r="KN96" s="173"/>
      <c r="KO96" s="173"/>
      <c r="KP96" s="173"/>
      <c r="KQ96" s="173"/>
      <c r="KR96" s="173"/>
      <c r="KS96" s="173"/>
      <c r="KT96" s="173"/>
      <c r="KU96" s="173"/>
      <c r="KV96" s="173"/>
      <c r="KW96" s="173"/>
      <c r="KX96" s="173"/>
      <c r="KY96" s="173"/>
      <c r="KZ96" s="173"/>
      <c r="LA96" s="173"/>
      <c r="LB96" s="173"/>
      <c r="LC96" s="173"/>
      <c r="LD96" s="173"/>
      <c r="LE96" s="173"/>
      <c r="LF96" s="173"/>
      <c r="LG96" s="173"/>
      <c r="LH96" s="173"/>
      <c r="LI96" s="173"/>
      <c r="LJ96" s="173"/>
      <c r="LK96" s="173"/>
      <c r="LL96" s="173"/>
      <c r="LM96" s="173"/>
      <c r="LN96" s="173"/>
      <c r="LO96" s="173"/>
      <c r="LP96" s="173"/>
      <c r="LQ96" s="173"/>
      <c r="LR96" s="173"/>
      <c r="LS96" s="173"/>
      <c r="LT96" s="173"/>
      <c r="LU96" s="173"/>
      <c r="LV96" s="173"/>
      <c r="LW96" s="173"/>
      <c r="LX96" s="173"/>
      <c r="LY96" s="173"/>
      <c r="LZ96" s="173"/>
      <c r="MA96" s="173"/>
      <c r="MB96" s="173"/>
      <c r="MC96" s="173"/>
      <c r="MD96" s="173"/>
      <c r="ME96" s="173"/>
      <c r="MF96" s="173"/>
      <c r="MG96" s="173"/>
      <c r="MH96" s="173"/>
      <c r="MI96" s="173"/>
      <c r="MJ96" s="173"/>
      <c r="MK96" s="173"/>
      <c r="ML96" s="173"/>
      <c r="MM96" s="173"/>
      <c r="MN96" s="173"/>
      <c r="MO96" s="173"/>
      <c r="MP96" s="173"/>
      <c r="MQ96" s="173"/>
      <c r="MR96" s="173"/>
      <c r="MS96" s="173"/>
      <c r="MT96" s="173"/>
      <c r="MU96" s="173"/>
      <c r="MV96" s="173"/>
    </row>
    <row r="97" spans="1:360" s="19" customFormat="1" ht="29.25" customHeight="1" x14ac:dyDescent="0.2">
      <c r="A97" s="181">
        <v>90</v>
      </c>
      <c r="B97" s="182" t="s">
        <v>498</v>
      </c>
      <c r="C97" s="183" t="s">
        <v>482</v>
      </c>
      <c r="D97" s="184" t="s">
        <v>389</v>
      </c>
      <c r="E97" s="182" t="s">
        <v>389</v>
      </c>
      <c r="F97" s="181" t="s">
        <v>222</v>
      </c>
      <c r="G97" s="185">
        <v>10000</v>
      </c>
      <c r="H97" s="190">
        <v>0</v>
      </c>
      <c r="I97" s="185">
        <f t="shared" ref="I97" si="12">+G97+H97</f>
        <v>10000</v>
      </c>
      <c r="J97" s="187">
        <v>0</v>
      </c>
      <c r="K97" s="191">
        <v>0</v>
      </c>
      <c r="L97" s="187">
        <v>0</v>
      </c>
      <c r="M97" s="187">
        <v>0</v>
      </c>
      <c r="N97" s="187">
        <v>0</v>
      </c>
      <c r="O97" s="185">
        <f t="shared" ref="O97:O98" si="13">+I97-N97</f>
        <v>10000</v>
      </c>
      <c r="P97" s="189" t="s">
        <v>486</v>
      </c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3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  <c r="EC97" s="173"/>
      <c r="ED97" s="173"/>
      <c r="EE97" s="173"/>
      <c r="EF97" s="173"/>
      <c r="EG97" s="173"/>
      <c r="EH97" s="173"/>
      <c r="EI97" s="173"/>
      <c r="EJ97" s="173"/>
      <c r="EK97" s="173"/>
      <c r="EL97" s="173"/>
      <c r="EM97" s="173"/>
      <c r="EN97" s="173"/>
      <c r="EO97" s="173"/>
      <c r="EP97" s="173"/>
      <c r="EQ97" s="173"/>
      <c r="ER97" s="173"/>
      <c r="ES97" s="173"/>
      <c r="ET97" s="173"/>
      <c r="EU97" s="173"/>
      <c r="EV97" s="173"/>
      <c r="EW97" s="173"/>
      <c r="EX97" s="173"/>
      <c r="EY97" s="173"/>
      <c r="EZ97" s="173"/>
      <c r="FA97" s="173"/>
      <c r="FB97" s="173"/>
      <c r="FC97" s="173"/>
      <c r="FD97" s="173"/>
      <c r="FE97" s="173"/>
      <c r="FF97" s="173"/>
      <c r="FG97" s="173"/>
      <c r="FH97" s="173"/>
      <c r="FI97" s="173"/>
      <c r="FJ97" s="173"/>
      <c r="FK97" s="173"/>
      <c r="FL97" s="173"/>
      <c r="FM97" s="173"/>
      <c r="FN97" s="173"/>
      <c r="FO97" s="173"/>
      <c r="FP97" s="173"/>
      <c r="FQ97" s="173"/>
      <c r="FR97" s="173"/>
      <c r="FS97" s="173"/>
      <c r="FT97" s="173"/>
      <c r="FU97" s="173"/>
      <c r="FV97" s="173"/>
      <c r="FW97" s="173"/>
      <c r="FX97" s="173"/>
      <c r="FY97" s="173"/>
      <c r="FZ97" s="173"/>
      <c r="GA97" s="173"/>
      <c r="GB97" s="173"/>
      <c r="GC97" s="173"/>
      <c r="GD97" s="173"/>
      <c r="GE97" s="173"/>
      <c r="GF97" s="173"/>
      <c r="GG97" s="173"/>
      <c r="GH97" s="173"/>
      <c r="GI97" s="173"/>
      <c r="GJ97" s="173"/>
      <c r="GK97" s="173"/>
      <c r="GL97" s="173"/>
      <c r="GM97" s="173"/>
      <c r="GN97" s="173"/>
      <c r="GO97" s="173"/>
      <c r="GP97" s="173"/>
      <c r="GQ97" s="173"/>
      <c r="GR97" s="173"/>
      <c r="GS97" s="173"/>
      <c r="GT97" s="173"/>
      <c r="GU97" s="173"/>
      <c r="GV97" s="173"/>
      <c r="GW97" s="173"/>
      <c r="GX97" s="173"/>
      <c r="GY97" s="173"/>
      <c r="GZ97" s="173"/>
      <c r="HA97" s="173"/>
      <c r="HB97" s="173"/>
      <c r="HC97" s="173"/>
      <c r="HD97" s="173"/>
      <c r="HE97" s="173"/>
      <c r="HF97" s="173"/>
      <c r="HG97" s="173"/>
      <c r="HH97" s="173"/>
      <c r="HI97" s="173"/>
      <c r="HJ97" s="173"/>
      <c r="HK97" s="173"/>
      <c r="HL97" s="173"/>
      <c r="HM97" s="173"/>
      <c r="HN97" s="173"/>
      <c r="HO97" s="173"/>
      <c r="HP97" s="173"/>
      <c r="HQ97" s="173"/>
      <c r="HR97" s="173"/>
      <c r="HS97" s="173"/>
      <c r="HT97" s="173"/>
      <c r="HU97" s="173"/>
      <c r="HV97" s="173"/>
      <c r="HW97" s="173"/>
      <c r="HX97" s="173"/>
      <c r="HY97" s="173"/>
      <c r="HZ97" s="173"/>
      <c r="IA97" s="173"/>
      <c r="IB97" s="173"/>
      <c r="IC97" s="173"/>
      <c r="ID97" s="173"/>
      <c r="IE97" s="173"/>
      <c r="IF97" s="173"/>
      <c r="IG97" s="173"/>
      <c r="IH97" s="173"/>
      <c r="II97" s="173"/>
      <c r="IJ97" s="173"/>
      <c r="IK97" s="173"/>
      <c r="IL97" s="173"/>
      <c r="IM97" s="173"/>
      <c r="IN97" s="173"/>
      <c r="IO97" s="173"/>
      <c r="IP97" s="173"/>
      <c r="IQ97" s="173"/>
      <c r="IR97" s="173"/>
      <c r="IS97" s="173"/>
      <c r="IT97" s="173"/>
      <c r="IU97" s="173"/>
      <c r="IV97" s="173"/>
      <c r="IW97" s="173"/>
      <c r="IX97" s="173"/>
      <c r="IY97" s="173"/>
      <c r="IZ97" s="173"/>
      <c r="JA97" s="173"/>
      <c r="JB97" s="173"/>
      <c r="JC97" s="173"/>
      <c r="JD97" s="173"/>
      <c r="JE97" s="173"/>
      <c r="JF97" s="173"/>
      <c r="JG97" s="173"/>
      <c r="JH97" s="173"/>
      <c r="JI97" s="173"/>
      <c r="JJ97" s="173"/>
      <c r="JK97" s="173"/>
      <c r="JL97" s="173"/>
      <c r="JM97" s="173"/>
      <c r="JN97" s="173"/>
      <c r="JO97" s="173"/>
      <c r="JP97" s="173"/>
      <c r="JQ97" s="173"/>
      <c r="JR97" s="173"/>
      <c r="JS97" s="173"/>
      <c r="JT97" s="173"/>
      <c r="JU97" s="173"/>
      <c r="JV97" s="173"/>
      <c r="JW97" s="173"/>
      <c r="JX97" s="173"/>
      <c r="JY97" s="173"/>
      <c r="JZ97" s="173"/>
      <c r="KA97" s="173"/>
      <c r="KB97" s="173"/>
      <c r="KC97" s="173"/>
      <c r="KD97" s="173"/>
      <c r="KE97" s="173"/>
      <c r="KF97" s="173"/>
      <c r="KG97" s="173"/>
      <c r="KH97" s="173"/>
      <c r="KI97" s="173"/>
      <c r="KJ97" s="173"/>
      <c r="KK97" s="173"/>
      <c r="KL97" s="173"/>
      <c r="KM97" s="173"/>
      <c r="KN97" s="173"/>
      <c r="KO97" s="173"/>
      <c r="KP97" s="173"/>
      <c r="KQ97" s="173"/>
      <c r="KR97" s="173"/>
      <c r="KS97" s="173"/>
      <c r="KT97" s="173"/>
      <c r="KU97" s="173"/>
      <c r="KV97" s="173"/>
      <c r="KW97" s="173"/>
      <c r="KX97" s="173"/>
      <c r="KY97" s="173"/>
      <c r="KZ97" s="173"/>
      <c r="LA97" s="173"/>
      <c r="LB97" s="173"/>
      <c r="LC97" s="173"/>
      <c r="LD97" s="173"/>
      <c r="LE97" s="173"/>
      <c r="LF97" s="173"/>
      <c r="LG97" s="173"/>
      <c r="LH97" s="173"/>
      <c r="LI97" s="173"/>
      <c r="LJ97" s="173"/>
      <c r="LK97" s="173"/>
      <c r="LL97" s="173"/>
      <c r="LM97" s="173"/>
      <c r="LN97" s="173"/>
      <c r="LO97" s="173"/>
      <c r="LP97" s="173"/>
      <c r="LQ97" s="173"/>
      <c r="LR97" s="173"/>
      <c r="LS97" s="173"/>
      <c r="LT97" s="173"/>
      <c r="LU97" s="173"/>
      <c r="LV97" s="173"/>
      <c r="LW97" s="173"/>
      <c r="LX97" s="173"/>
      <c r="LY97" s="173"/>
      <c r="LZ97" s="173"/>
      <c r="MA97" s="173"/>
      <c r="MB97" s="173"/>
      <c r="MC97" s="173"/>
      <c r="MD97" s="173"/>
      <c r="ME97" s="173"/>
      <c r="MF97" s="173"/>
      <c r="MG97" s="173"/>
      <c r="MH97" s="173"/>
      <c r="MI97" s="173"/>
      <c r="MJ97" s="173"/>
      <c r="MK97" s="173"/>
      <c r="ML97" s="173"/>
      <c r="MM97" s="173"/>
      <c r="MN97" s="173"/>
      <c r="MO97" s="173"/>
      <c r="MP97" s="173"/>
      <c r="MQ97" s="173"/>
      <c r="MR97" s="173"/>
      <c r="MS97" s="173"/>
      <c r="MT97" s="173"/>
      <c r="MU97" s="173"/>
      <c r="MV97" s="173"/>
    </row>
    <row r="98" spans="1:360" s="19" customFormat="1" ht="29.25" customHeight="1" x14ac:dyDescent="0.2">
      <c r="A98" s="181">
        <v>91</v>
      </c>
      <c r="B98" s="182" t="s">
        <v>501</v>
      </c>
      <c r="C98" s="183" t="s">
        <v>482</v>
      </c>
      <c r="D98" s="184" t="s">
        <v>389</v>
      </c>
      <c r="E98" s="182" t="s">
        <v>389</v>
      </c>
      <c r="F98" s="181" t="s">
        <v>222</v>
      </c>
      <c r="G98" s="185">
        <v>12000</v>
      </c>
      <c r="H98" s="190">
        <v>0</v>
      </c>
      <c r="I98" s="185">
        <v>12000</v>
      </c>
      <c r="J98" s="187">
        <v>0</v>
      </c>
      <c r="K98" s="191">
        <v>0</v>
      </c>
      <c r="L98" s="187">
        <v>0</v>
      </c>
      <c r="M98" s="187">
        <v>0</v>
      </c>
      <c r="N98" s="187">
        <v>0</v>
      </c>
      <c r="O98" s="185">
        <f t="shared" si="13"/>
        <v>12000</v>
      </c>
      <c r="P98" s="189" t="s">
        <v>486</v>
      </c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  <c r="CC98" s="173"/>
      <c r="CD98" s="173"/>
      <c r="CE98" s="173"/>
      <c r="CF98" s="173"/>
      <c r="CG98" s="173"/>
      <c r="CH98" s="173"/>
      <c r="CI98" s="173"/>
      <c r="CJ98" s="173"/>
      <c r="CK98" s="173"/>
      <c r="CL98" s="173"/>
      <c r="CM98" s="173"/>
      <c r="CN98" s="173"/>
      <c r="CO98" s="173"/>
      <c r="CP98" s="173"/>
      <c r="CQ98" s="173"/>
      <c r="CR98" s="173"/>
      <c r="CS98" s="173"/>
      <c r="CT98" s="173"/>
      <c r="CU98" s="173"/>
      <c r="CV98" s="173"/>
      <c r="CW98" s="173"/>
      <c r="CX98" s="173"/>
      <c r="CY98" s="173"/>
      <c r="CZ98" s="173"/>
      <c r="DA98" s="173"/>
      <c r="DB98" s="173"/>
      <c r="DC98" s="173"/>
      <c r="DD98" s="173"/>
      <c r="DE98" s="173"/>
      <c r="DF98" s="173"/>
      <c r="DG98" s="173"/>
      <c r="DH98" s="173"/>
      <c r="DI98" s="173"/>
      <c r="DJ98" s="173"/>
      <c r="DK98" s="173"/>
      <c r="DL98" s="173"/>
      <c r="DM98" s="173"/>
      <c r="DN98" s="173"/>
      <c r="DO98" s="173"/>
      <c r="DP98" s="173"/>
      <c r="DQ98" s="173"/>
      <c r="DR98" s="173"/>
      <c r="DS98" s="173"/>
      <c r="DT98" s="173"/>
      <c r="DU98" s="173"/>
      <c r="DV98" s="173"/>
      <c r="DW98" s="173"/>
      <c r="DX98" s="173"/>
      <c r="DY98" s="173"/>
      <c r="DZ98" s="173"/>
      <c r="EA98" s="173"/>
      <c r="EB98" s="173"/>
      <c r="EC98" s="173"/>
      <c r="ED98" s="173"/>
      <c r="EE98" s="173"/>
      <c r="EF98" s="173"/>
      <c r="EG98" s="173"/>
      <c r="EH98" s="173"/>
      <c r="EI98" s="173"/>
      <c r="EJ98" s="173"/>
      <c r="EK98" s="173"/>
      <c r="EL98" s="173"/>
      <c r="EM98" s="173"/>
      <c r="EN98" s="173"/>
      <c r="EO98" s="173"/>
      <c r="EP98" s="173"/>
      <c r="EQ98" s="173"/>
      <c r="ER98" s="173"/>
      <c r="ES98" s="173"/>
      <c r="ET98" s="173"/>
      <c r="EU98" s="173"/>
      <c r="EV98" s="173"/>
      <c r="EW98" s="173"/>
      <c r="EX98" s="173"/>
      <c r="EY98" s="173"/>
      <c r="EZ98" s="173"/>
      <c r="FA98" s="173"/>
      <c r="FB98" s="173"/>
      <c r="FC98" s="173"/>
      <c r="FD98" s="173"/>
      <c r="FE98" s="173"/>
      <c r="FF98" s="173"/>
      <c r="FG98" s="173"/>
      <c r="FH98" s="173"/>
      <c r="FI98" s="173"/>
      <c r="FJ98" s="173"/>
      <c r="FK98" s="173"/>
      <c r="FL98" s="173"/>
      <c r="FM98" s="173"/>
      <c r="FN98" s="173"/>
      <c r="FO98" s="173"/>
      <c r="FP98" s="173"/>
      <c r="FQ98" s="173"/>
      <c r="FR98" s="173"/>
      <c r="FS98" s="173"/>
      <c r="FT98" s="173"/>
      <c r="FU98" s="173"/>
      <c r="FV98" s="173"/>
      <c r="FW98" s="173"/>
      <c r="FX98" s="173"/>
      <c r="FY98" s="173"/>
      <c r="FZ98" s="173"/>
      <c r="GA98" s="173"/>
      <c r="GB98" s="173"/>
      <c r="GC98" s="173"/>
      <c r="GD98" s="173"/>
      <c r="GE98" s="173"/>
      <c r="GF98" s="173"/>
      <c r="GG98" s="173"/>
      <c r="GH98" s="173"/>
      <c r="GI98" s="173"/>
      <c r="GJ98" s="173"/>
      <c r="GK98" s="173"/>
      <c r="GL98" s="173"/>
      <c r="GM98" s="173"/>
      <c r="GN98" s="173"/>
      <c r="GO98" s="173"/>
      <c r="GP98" s="173"/>
      <c r="GQ98" s="173"/>
      <c r="GR98" s="173"/>
      <c r="GS98" s="173"/>
      <c r="GT98" s="173"/>
      <c r="GU98" s="173"/>
      <c r="GV98" s="173"/>
      <c r="GW98" s="173"/>
      <c r="GX98" s="173"/>
      <c r="GY98" s="173"/>
      <c r="GZ98" s="173"/>
      <c r="HA98" s="173"/>
      <c r="HB98" s="173"/>
      <c r="HC98" s="173"/>
      <c r="HD98" s="173"/>
      <c r="HE98" s="173"/>
      <c r="HF98" s="173"/>
      <c r="HG98" s="173"/>
      <c r="HH98" s="173"/>
      <c r="HI98" s="173"/>
      <c r="HJ98" s="173"/>
      <c r="HK98" s="173"/>
      <c r="HL98" s="173"/>
      <c r="HM98" s="173"/>
      <c r="HN98" s="173"/>
      <c r="HO98" s="173"/>
      <c r="HP98" s="173"/>
      <c r="HQ98" s="173"/>
      <c r="HR98" s="173"/>
      <c r="HS98" s="173"/>
      <c r="HT98" s="173"/>
      <c r="HU98" s="173"/>
      <c r="HV98" s="173"/>
      <c r="HW98" s="173"/>
      <c r="HX98" s="173"/>
      <c r="HY98" s="173"/>
      <c r="HZ98" s="173"/>
      <c r="IA98" s="173"/>
      <c r="IB98" s="173"/>
      <c r="IC98" s="173"/>
      <c r="ID98" s="173"/>
      <c r="IE98" s="173"/>
      <c r="IF98" s="173"/>
      <c r="IG98" s="173"/>
      <c r="IH98" s="173"/>
      <c r="II98" s="173"/>
      <c r="IJ98" s="173"/>
      <c r="IK98" s="173"/>
      <c r="IL98" s="173"/>
      <c r="IM98" s="173"/>
      <c r="IN98" s="173"/>
      <c r="IO98" s="173"/>
      <c r="IP98" s="173"/>
      <c r="IQ98" s="173"/>
      <c r="IR98" s="173"/>
      <c r="IS98" s="173"/>
      <c r="IT98" s="173"/>
      <c r="IU98" s="173"/>
      <c r="IV98" s="173"/>
      <c r="IW98" s="173"/>
      <c r="IX98" s="173"/>
      <c r="IY98" s="173"/>
      <c r="IZ98" s="173"/>
      <c r="JA98" s="173"/>
      <c r="JB98" s="173"/>
      <c r="JC98" s="173"/>
      <c r="JD98" s="173"/>
      <c r="JE98" s="173"/>
      <c r="JF98" s="173"/>
      <c r="JG98" s="173"/>
      <c r="JH98" s="173"/>
      <c r="JI98" s="173"/>
      <c r="JJ98" s="173"/>
      <c r="JK98" s="173"/>
      <c r="JL98" s="173"/>
      <c r="JM98" s="173"/>
      <c r="JN98" s="173"/>
      <c r="JO98" s="173"/>
      <c r="JP98" s="173"/>
      <c r="JQ98" s="173"/>
      <c r="JR98" s="173"/>
      <c r="JS98" s="173"/>
      <c r="JT98" s="173"/>
      <c r="JU98" s="173"/>
      <c r="JV98" s="173"/>
      <c r="JW98" s="173"/>
      <c r="JX98" s="173"/>
      <c r="JY98" s="173"/>
      <c r="JZ98" s="173"/>
      <c r="KA98" s="173"/>
      <c r="KB98" s="173"/>
      <c r="KC98" s="173"/>
      <c r="KD98" s="173"/>
      <c r="KE98" s="173"/>
      <c r="KF98" s="173"/>
      <c r="KG98" s="173"/>
      <c r="KH98" s="173"/>
      <c r="KI98" s="173"/>
      <c r="KJ98" s="173"/>
      <c r="KK98" s="173"/>
      <c r="KL98" s="173"/>
      <c r="KM98" s="173"/>
      <c r="KN98" s="173"/>
      <c r="KO98" s="173"/>
      <c r="KP98" s="173"/>
      <c r="KQ98" s="173"/>
      <c r="KR98" s="173"/>
      <c r="KS98" s="173"/>
      <c r="KT98" s="173"/>
      <c r="KU98" s="173"/>
      <c r="KV98" s="173"/>
      <c r="KW98" s="173"/>
      <c r="KX98" s="173"/>
      <c r="KY98" s="173"/>
      <c r="KZ98" s="173"/>
      <c r="LA98" s="173"/>
      <c r="LB98" s="173"/>
      <c r="LC98" s="173"/>
      <c r="LD98" s="173"/>
      <c r="LE98" s="173"/>
      <c r="LF98" s="173"/>
      <c r="LG98" s="173"/>
      <c r="LH98" s="173"/>
      <c r="LI98" s="173"/>
      <c r="LJ98" s="173"/>
      <c r="LK98" s="173"/>
      <c r="LL98" s="173"/>
      <c r="LM98" s="173"/>
      <c r="LN98" s="173"/>
      <c r="LO98" s="173"/>
      <c r="LP98" s="173"/>
      <c r="LQ98" s="173"/>
      <c r="LR98" s="173"/>
      <c r="LS98" s="173"/>
      <c r="LT98" s="173"/>
      <c r="LU98" s="173"/>
      <c r="LV98" s="173"/>
      <c r="LW98" s="173"/>
      <c r="LX98" s="173"/>
      <c r="LY98" s="173"/>
      <c r="LZ98" s="173"/>
      <c r="MA98" s="173"/>
      <c r="MB98" s="173"/>
      <c r="MC98" s="173"/>
      <c r="MD98" s="173"/>
      <c r="ME98" s="173"/>
      <c r="MF98" s="173"/>
      <c r="MG98" s="173"/>
      <c r="MH98" s="173"/>
      <c r="MI98" s="173"/>
      <c r="MJ98" s="173"/>
      <c r="MK98" s="173"/>
      <c r="ML98" s="173"/>
      <c r="MM98" s="173"/>
      <c r="MN98" s="173"/>
      <c r="MO98" s="173"/>
      <c r="MP98" s="173"/>
      <c r="MQ98" s="173"/>
      <c r="MR98" s="173"/>
      <c r="MS98" s="173"/>
      <c r="MT98" s="173"/>
      <c r="MU98" s="173"/>
      <c r="MV98" s="173"/>
    </row>
    <row r="99" spans="1:360" s="15" customFormat="1" ht="29.25" customHeight="1" x14ac:dyDescent="0.2">
      <c r="A99" s="181">
        <v>92</v>
      </c>
      <c r="B99" s="182" t="s">
        <v>434</v>
      </c>
      <c r="C99" s="183" t="s">
        <v>496</v>
      </c>
      <c r="D99" s="183" t="s">
        <v>389</v>
      </c>
      <c r="E99" s="182" t="s">
        <v>389</v>
      </c>
      <c r="F99" s="181" t="s">
        <v>222</v>
      </c>
      <c r="G99" s="185">
        <v>12000</v>
      </c>
      <c r="H99" s="190">
        <v>0</v>
      </c>
      <c r="I99" s="185">
        <f t="shared" si="5"/>
        <v>12000</v>
      </c>
      <c r="J99" s="187">
        <v>0</v>
      </c>
      <c r="K99" s="191">
        <v>0</v>
      </c>
      <c r="L99" s="187">
        <v>0</v>
      </c>
      <c r="M99" s="187">
        <v>0</v>
      </c>
      <c r="N99" s="187">
        <v>0</v>
      </c>
      <c r="O99" s="185">
        <f t="shared" si="6"/>
        <v>12000</v>
      </c>
      <c r="P99" s="189" t="s">
        <v>486</v>
      </c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174"/>
      <c r="DH99" s="174"/>
      <c r="DI99" s="174"/>
      <c r="DJ99" s="174"/>
      <c r="DK99" s="174"/>
      <c r="DL99" s="174"/>
      <c r="DM99" s="174"/>
      <c r="DN99" s="174"/>
      <c r="DO99" s="174"/>
      <c r="DP99" s="174"/>
      <c r="DQ99" s="174"/>
      <c r="DR99" s="174"/>
      <c r="DS99" s="174"/>
      <c r="DT99" s="174"/>
      <c r="DU99" s="174"/>
      <c r="DV99" s="174"/>
      <c r="DW99" s="174"/>
      <c r="DX99" s="174"/>
      <c r="DY99" s="174"/>
      <c r="DZ99" s="174"/>
      <c r="EA99" s="174"/>
      <c r="EB99" s="174"/>
      <c r="EC99" s="174"/>
      <c r="ED99" s="174"/>
      <c r="EE99" s="174"/>
      <c r="EF99" s="174"/>
      <c r="EG99" s="174"/>
      <c r="EH99" s="174"/>
      <c r="EI99" s="174"/>
      <c r="EJ99" s="174"/>
      <c r="EK99" s="174"/>
      <c r="EL99" s="174"/>
      <c r="EM99" s="174"/>
      <c r="EN99" s="174"/>
      <c r="EO99" s="174"/>
      <c r="EP99" s="174"/>
      <c r="EQ99" s="174"/>
      <c r="ER99" s="174"/>
      <c r="ES99" s="174"/>
      <c r="ET99" s="174"/>
      <c r="EU99" s="174"/>
      <c r="EV99" s="174"/>
      <c r="EW99" s="174"/>
      <c r="EX99" s="174"/>
      <c r="EY99" s="174"/>
      <c r="EZ99" s="174"/>
      <c r="FA99" s="174"/>
      <c r="FB99" s="174"/>
      <c r="FC99" s="174"/>
      <c r="FD99" s="174"/>
      <c r="FE99" s="174"/>
      <c r="FF99" s="174"/>
      <c r="FG99" s="174"/>
      <c r="FH99" s="174"/>
      <c r="FI99" s="174"/>
      <c r="FJ99" s="174"/>
      <c r="FK99" s="174"/>
      <c r="FL99" s="174"/>
      <c r="FM99" s="174"/>
      <c r="FN99" s="174"/>
      <c r="FO99" s="174"/>
      <c r="FP99" s="174"/>
      <c r="FQ99" s="174"/>
      <c r="FR99" s="174"/>
      <c r="FS99" s="174"/>
      <c r="FT99" s="174"/>
      <c r="FU99" s="174"/>
      <c r="FV99" s="174"/>
      <c r="FW99" s="174"/>
      <c r="FX99" s="174"/>
      <c r="FY99" s="174"/>
      <c r="FZ99" s="174"/>
      <c r="GA99" s="174"/>
      <c r="GB99" s="174"/>
      <c r="GC99" s="174"/>
      <c r="GD99" s="174"/>
      <c r="GE99" s="174"/>
      <c r="GF99" s="174"/>
      <c r="GG99" s="174"/>
      <c r="GH99" s="174"/>
      <c r="GI99" s="174"/>
      <c r="GJ99" s="174"/>
      <c r="GK99" s="174"/>
      <c r="GL99" s="174"/>
      <c r="GM99" s="174"/>
      <c r="GN99" s="174"/>
      <c r="GO99" s="174"/>
      <c r="GP99" s="174"/>
      <c r="GQ99" s="174"/>
      <c r="GR99" s="174"/>
      <c r="GS99" s="174"/>
      <c r="GT99" s="174"/>
      <c r="GU99" s="174"/>
      <c r="GV99" s="174"/>
      <c r="GW99" s="174"/>
      <c r="GX99" s="174"/>
      <c r="GY99" s="174"/>
      <c r="GZ99" s="174"/>
      <c r="HA99" s="174"/>
      <c r="HB99" s="174"/>
      <c r="HC99" s="174"/>
      <c r="HD99" s="174"/>
      <c r="HE99" s="174"/>
      <c r="HF99" s="174"/>
      <c r="HG99" s="174"/>
      <c r="HH99" s="174"/>
      <c r="HI99" s="174"/>
      <c r="HJ99" s="174"/>
      <c r="HK99" s="174"/>
      <c r="HL99" s="174"/>
      <c r="HM99" s="174"/>
      <c r="HN99" s="174"/>
      <c r="HO99" s="174"/>
      <c r="HP99" s="174"/>
      <c r="HQ99" s="174"/>
      <c r="HR99" s="174"/>
      <c r="HS99" s="174"/>
      <c r="HT99" s="174"/>
      <c r="HU99" s="174"/>
      <c r="HV99" s="174"/>
      <c r="HW99" s="174"/>
      <c r="HX99" s="174"/>
      <c r="HY99" s="174"/>
      <c r="HZ99" s="174"/>
      <c r="IA99" s="174"/>
      <c r="IB99" s="174"/>
      <c r="IC99" s="174"/>
      <c r="ID99" s="174"/>
      <c r="IE99" s="174"/>
      <c r="IF99" s="174"/>
      <c r="IG99" s="174"/>
      <c r="IH99" s="174"/>
      <c r="II99" s="174"/>
      <c r="IJ99" s="174"/>
      <c r="IK99" s="174"/>
      <c r="IL99" s="174"/>
      <c r="IM99" s="174"/>
      <c r="IN99" s="174"/>
      <c r="IO99" s="174"/>
      <c r="IP99" s="174"/>
      <c r="IQ99" s="174"/>
      <c r="IR99" s="174"/>
      <c r="IS99" s="174"/>
      <c r="IT99" s="174"/>
      <c r="IU99" s="174"/>
      <c r="IV99" s="174"/>
      <c r="IW99" s="174"/>
      <c r="IX99" s="174"/>
      <c r="IY99" s="174"/>
      <c r="IZ99" s="174"/>
      <c r="JA99" s="174"/>
      <c r="JB99" s="174"/>
      <c r="JC99" s="174"/>
      <c r="JD99" s="174"/>
      <c r="JE99" s="174"/>
      <c r="JF99" s="174"/>
      <c r="JG99" s="174"/>
      <c r="JH99" s="174"/>
      <c r="JI99" s="174"/>
      <c r="JJ99" s="174"/>
      <c r="JK99" s="174"/>
      <c r="JL99" s="174"/>
      <c r="JM99" s="174"/>
      <c r="JN99" s="174"/>
      <c r="JO99" s="174"/>
      <c r="JP99" s="174"/>
      <c r="JQ99" s="174"/>
      <c r="JR99" s="174"/>
      <c r="JS99" s="174"/>
      <c r="JT99" s="174"/>
      <c r="JU99" s="174"/>
      <c r="JV99" s="174"/>
      <c r="JW99" s="174"/>
      <c r="JX99" s="174"/>
      <c r="JY99" s="174"/>
      <c r="JZ99" s="174"/>
      <c r="KA99" s="174"/>
      <c r="KB99" s="174"/>
      <c r="KC99" s="174"/>
      <c r="KD99" s="174"/>
      <c r="KE99" s="174"/>
      <c r="KF99" s="174"/>
      <c r="KG99" s="174"/>
      <c r="KH99" s="174"/>
      <c r="KI99" s="174"/>
      <c r="KJ99" s="174"/>
      <c r="KK99" s="174"/>
      <c r="KL99" s="174"/>
      <c r="KM99" s="174"/>
      <c r="KN99" s="174"/>
      <c r="KO99" s="174"/>
      <c r="KP99" s="174"/>
      <c r="KQ99" s="174"/>
      <c r="KR99" s="174"/>
      <c r="KS99" s="174"/>
      <c r="KT99" s="174"/>
      <c r="KU99" s="174"/>
      <c r="KV99" s="174"/>
      <c r="KW99" s="174"/>
      <c r="KX99" s="174"/>
      <c r="KY99" s="174"/>
      <c r="KZ99" s="174"/>
      <c r="LA99" s="174"/>
      <c r="LB99" s="174"/>
      <c r="LC99" s="174"/>
      <c r="LD99" s="174"/>
      <c r="LE99" s="174"/>
      <c r="LF99" s="174"/>
      <c r="LG99" s="174"/>
      <c r="LH99" s="174"/>
      <c r="LI99" s="174"/>
      <c r="LJ99" s="174"/>
      <c r="LK99" s="174"/>
      <c r="LL99" s="174"/>
      <c r="LM99" s="174"/>
      <c r="LN99" s="174"/>
      <c r="LO99" s="174"/>
      <c r="LP99" s="174"/>
      <c r="LQ99" s="174"/>
      <c r="LR99" s="174"/>
      <c r="LS99" s="174"/>
      <c r="LT99" s="174"/>
      <c r="LU99" s="174"/>
      <c r="LV99" s="174"/>
      <c r="LW99" s="174"/>
      <c r="LX99" s="174"/>
      <c r="LY99" s="174"/>
      <c r="LZ99" s="174"/>
      <c r="MA99" s="174"/>
      <c r="MB99" s="174"/>
      <c r="MC99" s="174"/>
      <c r="MD99" s="174"/>
      <c r="ME99" s="174"/>
      <c r="MF99" s="174"/>
      <c r="MG99" s="174"/>
      <c r="MH99" s="174"/>
      <c r="MI99" s="174"/>
      <c r="MJ99" s="174"/>
      <c r="MK99" s="174"/>
      <c r="ML99" s="174"/>
      <c r="MM99" s="174"/>
      <c r="MN99" s="174"/>
      <c r="MO99" s="174"/>
      <c r="MP99" s="174"/>
      <c r="MQ99" s="174"/>
      <c r="MR99" s="174"/>
      <c r="MS99" s="174"/>
      <c r="MT99" s="174"/>
      <c r="MU99" s="174"/>
      <c r="MV99" s="174"/>
    </row>
    <row r="100" spans="1:360" s="136" customFormat="1" ht="29.25" customHeight="1" x14ac:dyDescent="0.2">
      <c r="A100" s="181">
        <v>93</v>
      </c>
      <c r="B100" s="182" t="s">
        <v>455</v>
      </c>
      <c r="C100" s="183" t="s">
        <v>496</v>
      </c>
      <c r="D100" s="183" t="s">
        <v>389</v>
      </c>
      <c r="E100" s="182" t="s">
        <v>389</v>
      </c>
      <c r="F100" s="181" t="s">
        <v>222</v>
      </c>
      <c r="G100" s="185">
        <v>12000</v>
      </c>
      <c r="H100" s="190">
        <v>0</v>
      </c>
      <c r="I100" s="185">
        <f t="shared" si="5"/>
        <v>12000</v>
      </c>
      <c r="J100" s="187">
        <v>0</v>
      </c>
      <c r="K100" s="191">
        <v>0</v>
      </c>
      <c r="L100" s="187">
        <v>0</v>
      </c>
      <c r="M100" s="187">
        <v>0</v>
      </c>
      <c r="N100" s="187">
        <v>0</v>
      </c>
      <c r="O100" s="185">
        <f t="shared" si="6"/>
        <v>12000</v>
      </c>
      <c r="P100" s="189" t="s">
        <v>486</v>
      </c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3"/>
      <c r="DC100" s="173"/>
      <c r="DD100" s="173"/>
      <c r="DE100" s="173"/>
      <c r="DF100" s="173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3"/>
      <c r="DQ100" s="173"/>
      <c r="DR100" s="173"/>
      <c r="DS100" s="173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3"/>
      <c r="EJ100" s="173"/>
      <c r="EK100" s="173"/>
      <c r="EL100" s="173"/>
      <c r="EM100" s="173"/>
      <c r="EN100" s="173"/>
      <c r="EO100" s="173"/>
      <c r="EP100" s="173"/>
      <c r="EQ100" s="173"/>
      <c r="ER100" s="173"/>
      <c r="ES100" s="173"/>
      <c r="ET100" s="173"/>
      <c r="EU100" s="173"/>
      <c r="EV100" s="173"/>
      <c r="EW100" s="173"/>
      <c r="EX100" s="173"/>
      <c r="EY100" s="173"/>
      <c r="EZ100" s="173"/>
      <c r="FA100" s="173"/>
      <c r="FB100" s="173"/>
      <c r="FC100" s="173"/>
      <c r="FD100" s="173"/>
      <c r="FE100" s="173"/>
      <c r="FF100" s="173"/>
      <c r="FG100" s="173"/>
      <c r="FH100" s="173"/>
      <c r="FI100" s="173"/>
      <c r="FJ100" s="173"/>
      <c r="FK100" s="173"/>
      <c r="FL100" s="173"/>
      <c r="FM100" s="173"/>
      <c r="FN100" s="173"/>
      <c r="FO100" s="173"/>
      <c r="FP100" s="173"/>
      <c r="FQ100" s="173"/>
      <c r="FR100" s="173"/>
      <c r="FS100" s="173"/>
      <c r="FT100" s="173"/>
      <c r="FU100" s="173"/>
      <c r="FV100" s="173"/>
      <c r="FW100" s="173"/>
      <c r="FX100" s="173"/>
      <c r="FY100" s="173"/>
      <c r="FZ100" s="173"/>
      <c r="GA100" s="173"/>
      <c r="GB100" s="173"/>
      <c r="GC100" s="173"/>
      <c r="GD100" s="173"/>
      <c r="GE100" s="173"/>
      <c r="GF100" s="173"/>
      <c r="GG100" s="173"/>
      <c r="GH100" s="173"/>
      <c r="GI100" s="173"/>
      <c r="GJ100" s="173"/>
      <c r="GK100" s="173"/>
      <c r="GL100" s="173"/>
      <c r="GM100" s="173"/>
      <c r="GN100" s="173"/>
      <c r="GO100" s="173"/>
      <c r="GP100" s="173"/>
      <c r="GQ100" s="173"/>
      <c r="GR100" s="173"/>
      <c r="GS100" s="173"/>
      <c r="GT100" s="173"/>
      <c r="GU100" s="173"/>
      <c r="GV100" s="173"/>
      <c r="GW100" s="173"/>
      <c r="GX100" s="173"/>
      <c r="GY100" s="173"/>
      <c r="GZ100" s="173"/>
      <c r="HA100" s="173"/>
      <c r="HB100" s="173"/>
      <c r="HC100" s="173"/>
      <c r="HD100" s="173"/>
      <c r="HE100" s="173"/>
      <c r="HF100" s="173"/>
      <c r="HG100" s="173"/>
      <c r="HH100" s="173"/>
      <c r="HI100" s="173"/>
      <c r="HJ100" s="173"/>
      <c r="HK100" s="173"/>
      <c r="HL100" s="173"/>
      <c r="HM100" s="173"/>
      <c r="HN100" s="173"/>
      <c r="HO100" s="173"/>
      <c r="HP100" s="173"/>
      <c r="HQ100" s="173"/>
      <c r="HR100" s="173"/>
      <c r="HS100" s="173"/>
      <c r="HT100" s="173"/>
      <c r="HU100" s="173"/>
      <c r="HV100" s="173"/>
      <c r="HW100" s="173"/>
      <c r="HX100" s="173"/>
      <c r="HY100" s="173"/>
      <c r="HZ100" s="173"/>
      <c r="IA100" s="173"/>
      <c r="IB100" s="173"/>
      <c r="IC100" s="173"/>
      <c r="ID100" s="173"/>
      <c r="IE100" s="173"/>
      <c r="IF100" s="173"/>
      <c r="IG100" s="173"/>
      <c r="IH100" s="173"/>
      <c r="II100" s="173"/>
      <c r="IJ100" s="173"/>
      <c r="IK100" s="173"/>
      <c r="IL100" s="173"/>
      <c r="IM100" s="173"/>
      <c r="IN100" s="173"/>
      <c r="IO100" s="173"/>
      <c r="IP100" s="173"/>
      <c r="IQ100" s="173"/>
      <c r="IR100" s="173"/>
      <c r="IS100" s="173"/>
      <c r="IT100" s="173"/>
      <c r="IU100" s="173"/>
      <c r="IV100" s="173"/>
      <c r="IW100" s="173"/>
      <c r="IX100" s="173"/>
      <c r="IY100" s="173"/>
      <c r="IZ100" s="173"/>
      <c r="JA100" s="173"/>
      <c r="JB100" s="173"/>
      <c r="JC100" s="173"/>
      <c r="JD100" s="173"/>
      <c r="JE100" s="173"/>
      <c r="JF100" s="173"/>
      <c r="JG100" s="173"/>
      <c r="JH100" s="173"/>
      <c r="JI100" s="173"/>
      <c r="JJ100" s="173"/>
      <c r="JK100" s="173"/>
      <c r="JL100" s="173"/>
      <c r="JM100" s="173"/>
      <c r="JN100" s="173"/>
      <c r="JO100" s="173"/>
      <c r="JP100" s="173"/>
      <c r="JQ100" s="173"/>
      <c r="JR100" s="173"/>
      <c r="JS100" s="173"/>
      <c r="JT100" s="173"/>
      <c r="JU100" s="173"/>
      <c r="JV100" s="173"/>
      <c r="JW100" s="173"/>
      <c r="JX100" s="173"/>
      <c r="JY100" s="173"/>
      <c r="JZ100" s="173"/>
      <c r="KA100" s="173"/>
      <c r="KB100" s="173"/>
      <c r="KC100" s="173"/>
      <c r="KD100" s="173"/>
      <c r="KE100" s="173"/>
      <c r="KF100" s="173"/>
      <c r="KG100" s="173"/>
      <c r="KH100" s="173"/>
      <c r="KI100" s="173"/>
      <c r="KJ100" s="173"/>
      <c r="KK100" s="173"/>
      <c r="KL100" s="173"/>
      <c r="KM100" s="173"/>
      <c r="KN100" s="173"/>
      <c r="KO100" s="173"/>
      <c r="KP100" s="173"/>
      <c r="KQ100" s="173"/>
      <c r="KR100" s="173"/>
      <c r="KS100" s="173"/>
      <c r="KT100" s="173"/>
      <c r="KU100" s="173"/>
      <c r="KV100" s="173"/>
      <c r="KW100" s="173"/>
      <c r="KX100" s="173"/>
      <c r="KY100" s="173"/>
      <c r="KZ100" s="173"/>
      <c r="LA100" s="173"/>
      <c r="LB100" s="173"/>
      <c r="LC100" s="173"/>
      <c r="LD100" s="173"/>
      <c r="LE100" s="173"/>
      <c r="LF100" s="173"/>
      <c r="LG100" s="173"/>
      <c r="LH100" s="173"/>
      <c r="LI100" s="173"/>
      <c r="LJ100" s="173"/>
      <c r="LK100" s="173"/>
      <c r="LL100" s="173"/>
      <c r="LM100" s="173"/>
      <c r="LN100" s="173"/>
      <c r="LO100" s="173"/>
      <c r="LP100" s="173"/>
      <c r="LQ100" s="173"/>
      <c r="LR100" s="173"/>
      <c r="LS100" s="173"/>
      <c r="LT100" s="173"/>
      <c r="LU100" s="173"/>
      <c r="LV100" s="173"/>
      <c r="LW100" s="173"/>
      <c r="LX100" s="173"/>
      <c r="LY100" s="173"/>
      <c r="LZ100" s="173"/>
      <c r="MA100" s="173"/>
      <c r="MB100" s="173"/>
      <c r="MC100" s="173"/>
      <c r="MD100" s="173"/>
      <c r="ME100" s="173"/>
      <c r="MF100" s="173"/>
      <c r="MG100" s="173"/>
      <c r="MH100" s="173"/>
      <c r="MI100" s="173"/>
      <c r="MJ100" s="173"/>
      <c r="MK100" s="173"/>
      <c r="ML100" s="173"/>
      <c r="MM100" s="173"/>
      <c r="MN100" s="173"/>
      <c r="MO100" s="173"/>
      <c r="MP100" s="173"/>
      <c r="MQ100" s="173"/>
      <c r="MR100" s="173"/>
      <c r="MS100" s="173"/>
      <c r="MT100" s="173"/>
      <c r="MU100" s="173"/>
      <c r="MV100" s="173"/>
    </row>
    <row r="101" spans="1:360" s="136" customFormat="1" ht="29.25" customHeight="1" x14ac:dyDescent="0.2">
      <c r="A101" s="181">
        <v>94</v>
      </c>
      <c r="B101" s="182" t="s">
        <v>456</v>
      </c>
      <c r="C101" s="183" t="s">
        <v>496</v>
      </c>
      <c r="D101" s="183" t="s">
        <v>389</v>
      </c>
      <c r="E101" s="182" t="s">
        <v>389</v>
      </c>
      <c r="F101" s="181" t="s">
        <v>222</v>
      </c>
      <c r="G101" s="185">
        <v>12000</v>
      </c>
      <c r="H101" s="190">
        <v>0</v>
      </c>
      <c r="I101" s="185">
        <f t="shared" si="5"/>
        <v>12000</v>
      </c>
      <c r="J101" s="187">
        <v>0</v>
      </c>
      <c r="K101" s="191">
        <v>0</v>
      </c>
      <c r="L101" s="187">
        <v>0</v>
      </c>
      <c r="M101" s="187">
        <v>0</v>
      </c>
      <c r="N101" s="187">
        <v>0</v>
      </c>
      <c r="O101" s="185">
        <f t="shared" si="6"/>
        <v>12000</v>
      </c>
      <c r="P101" s="189" t="s">
        <v>486</v>
      </c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  <c r="CQ101" s="173"/>
      <c r="CR101" s="173"/>
      <c r="CS101" s="173"/>
      <c r="CT101" s="173"/>
      <c r="CU101" s="173"/>
      <c r="CV101" s="173"/>
      <c r="CW101" s="173"/>
      <c r="CX101" s="173"/>
      <c r="CY101" s="173"/>
      <c r="CZ101" s="173"/>
      <c r="DA101" s="173"/>
      <c r="DB101" s="173"/>
      <c r="DC101" s="173"/>
      <c r="DD101" s="173"/>
      <c r="DE101" s="173"/>
      <c r="DF101" s="173"/>
      <c r="DG101" s="173"/>
      <c r="DH101" s="173"/>
      <c r="DI101" s="173"/>
      <c r="DJ101" s="173"/>
      <c r="DK101" s="173"/>
      <c r="DL101" s="173"/>
      <c r="DM101" s="173"/>
      <c r="DN101" s="173"/>
      <c r="DO101" s="173"/>
      <c r="DP101" s="173"/>
      <c r="DQ101" s="173"/>
      <c r="DR101" s="173"/>
      <c r="DS101" s="173"/>
      <c r="DT101" s="173"/>
      <c r="DU101" s="173"/>
      <c r="DV101" s="173"/>
      <c r="DW101" s="173"/>
      <c r="DX101" s="173"/>
      <c r="DY101" s="173"/>
      <c r="DZ101" s="173"/>
      <c r="EA101" s="173"/>
      <c r="EB101" s="173"/>
      <c r="EC101" s="173"/>
      <c r="ED101" s="173"/>
      <c r="EE101" s="173"/>
      <c r="EF101" s="173"/>
      <c r="EG101" s="173"/>
      <c r="EH101" s="173"/>
      <c r="EI101" s="173"/>
      <c r="EJ101" s="173"/>
      <c r="EK101" s="173"/>
      <c r="EL101" s="173"/>
      <c r="EM101" s="173"/>
      <c r="EN101" s="173"/>
      <c r="EO101" s="173"/>
      <c r="EP101" s="173"/>
      <c r="EQ101" s="173"/>
      <c r="ER101" s="173"/>
      <c r="ES101" s="173"/>
      <c r="ET101" s="173"/>
      <c r="EU101" s="173"/>
      <c r="EV101" s="173"/>
      <c r="EW101" s="173"/>
      <c r="EX101" s="173"/>
      <c r="EY101" s="173"/>
      <c r="EZ101" s="173"/>
      <c r="FA101" s="173"/>
      <c r="FB101" s="173"/>
      <c r="FC101" s="173"/>
      <c r="FD101" s="173"/>
      <c r="FE101" s="173"/>
      <c r="FF101" s="173"/>
      <c r="FG101" s="173"/>
      <c r="FH101" s="173"/>
      <c r="FI101" s="173"/>
      <c r="FJ101" s="173"/>
      <c r="FK101" s="173"/>
      <c r="FL101" s="173"/>
      <c r="FM101" s="173"/>
      <c r="FN101" s="173"/>
      <c r="FO101" s="173"/>
      <c r="FP101" s="173"/>
      <c r="FQ101" s="173"/>
      <c r="FR101" s="173"/>
      <c r="FS101" s="173"/>
      <c r="FT101" s="173"/>
      <c r="FU101" s="173"/>
      <c r="FV101" s="173"/>
      <c r="FW101" s="173"/>
      <c r="FX101" s="173"/>
      <c r="FY101" s="173"/>
      <c r="FZ101" s="173"/>
      <c r="GA101" s="173"/>
      <c r="GB101" s="173"/>
      <c r="GC101" s="173"/>
      <c r="GD101" s="173"/>
      <c r="GE101" s="173"/>
      <c r="GF101" s="173"/>
      <c r="GG101" s="173"/>
      <c r="GH101" s="173"/>
      <c r="GI101" s="173"/>
      <c r="GJ101" s="173"/>
      <c r="GK101" s="173"/>
      <c r="GL101" s="173"/>
      <c r="GM101" s="173"/>
      <c r="GN101" s="173"/>
      <c r="GO101" s="173"/>
      <c r="GP101" s="173"/>
      <c r="GQ101" s="173"/>
      <c r="GR101" s="173"/>
      <c r="GS101" s="173"/>
      <c r="GT101" s="173"/>
      <c r="GU101" s="173"/>
      <c r="GV101" s="173"/>
      <c r="GW101" s="173"/>
      <c r="GX101" s="173"/>
      <c r="GY101" s="173"/>
      <c r="GZ101" s="173"/>
      <c r="HA101" s="173"/>
      <c r="HB101" s="173"/>
      <c r="HC101" s="173"/>
      <c r="HD101" s="173"/>
      <c r="HE101" s="173"/>
      <c r="HF101" s="173"/>
      <c r="HG101" s="173"/>
      <c r="HH101" s="173"/>
      <c r="HI101" s="173"/>
      <c r="HJ101" s="173"/>
      <c r="HK101" s="173"/>
      <c r="HL101" s="173"/>
      <c r="HM101" s="173"/>
      <c r="HN101" s="173"/>
      <c r="HO101" s="173"/>
      <c r="HP101" s="173"/>
      <c r="HQ101" s="173"/>
      <c r="HR101" s="173"/>
      <c r="HS101" s="173"/>
      <c r="HT101" s="173"/>
      <c r="HU101" s="173"/>
      <c r="HV101" s="173"/>
      <c r="HW101" s="173"/>
      <c r="HX101" s="173"/>
      <c r="HY101" s="173"/>
      <c r="HZ101" s="173"/>
      <c r="IA101" s="173"/>
      <c r="IB101" s="173"/>
      <c r="IC101" s="173"/>
      <c r="ID101" s="173"/>
      <c r="IE101" s="173"/>
      <c r="IF101" s="173"/>
      <c r="IG101" s="173"/>
      <c r="IH101" s="173"/>
      <c r="II101" s="173"/>
      <c r="IJ101" s="173"/>
      <c r="IK101" s="173"/>
      <c r="IL101" s="173"/>
      <c r="IM101" s="173"/>
      <c r="IN101" s="173"/>
      <c r="IO101" s="173"/>
      <c r="IP101" s="173"/>
      <c r="IQ101" s="173"/>
      <c r="IR101" s="173"/>
      <c r="IS101" s="173"/>
      <c r="IT101" s="173"/>
      <c r="IU101" s="173"/>
      <c r="IV101" s="173"/>
      <c r="IW101" s="173"/>
      <c r="IX101" s="173"/>
      <c r="IY101" s="173"/>
      <c r="IZ101" s="173"/>
      <c r="JA101" s="173"/>
      <c r="JB101" s="173"/>
      <c r="JC101" s="173"/>
      <c r="JD101" s="173"/>
      <c r="JE101" s="173"/>
      <c r="JF101" s="173"/>
      <c r="JG101" s="173"/>
      <c r="JH101" s="173"/>
      <c r="JI101" s="173"/>
      <c r="JJ101" s="173"/>
      <c r="JK101" s="173"/>
      <c r="JL101" s="173"/>
      <c r="JM101" s="173"/>
      <c r="JN101" s="173"/>
      <c r="JO101" s="173"/>
      <c r="JP101" s="173"/>
      <c r="JQ101" s="173"/>
      <c r="JR101" s="173"/>
      <c r="JS101" s="173"/>
      <c r="JT101" s="173"/>
      <c r="JU101" s="173"/>
      <c r="JV101" s="173"/>
      <c r="JW101" s="173"/>
      <c r="JX101" s="173"/>
      <c r="JY101" s="173"/>
      <c r="JZ101" s="173"/>
      <c r="KA101" s="173"/>
      <c r="KB101" s="173"/>
      <c r="KC101" s="173"/>
      <c r="KD101" s="173"/>
      <c r="KE101" s="173"/>
      <c r="KF101" s="173"/>
      <c r="KG101" s="173"/>
      <c r="KH101" s="173"/>
      <c r="KI101" s="173"/>
      <c r="KJ101" s="173"/>
      <c r="KK101" s="173"/>
      <c r="KL101" s="173"/>
      <c r="KM101" s="173"/>
      <c r="KN101" s="173"/>
      <c r="KO101" s="173"/>
      <c r="KP101" s="173"/>
      <c r="KQ101" s="173"/>
      <c r="KR101" s="173"/>
      <c r="KS101" s="173"/>
      <c r="KT101" s="173"/>
      <c r="KU101" s="173"/>
      <c r="KV101" s="173"/>
      <c r="KW101" s="173"/>
      <c r="KX101" s="173"/>
      <c r="KY101" s="173"/>
      <c r="KZ101" s="173"/>
      <c r="LA101" s="173"/>
      <c r="LB101" s="173"/>
      <c r="LC101" s="173"/>
      <c r="LD101" s="173"/>
      <c r="LE101" s="173"/>
      <c r="LF101" s="173"/>
      <c r="LG101" s="173"/>
      <c r="LH101" s="173"/>
      <c r="LI101" s="173"/>
      <c r="LJ101" s="173"/>
      <c r="LK101" s="173"/>
      <c r="LL101" s="173"/>
      <c r="LM101" s="173"/>
      <c r="LN101" s="173"/>
      <c r="LO101" s="173"/>
      <c r="LP101" s="173"/>
      <c r="LQ101" s="173"/>
      <c r="LR101" s="173"/>
      <c r="LS101" s="173"/>
      <c r="LT101" s="173"/>
      <c r="LU101" s="173"/>
      <c r="LV101" s="173"/>
      <c r="LW101" s="173"/>
      <c r="LX101" s="173"/>
      <c r="LY101" s="173"/>
      <c r="LZ101" s="173"/>
      <c r="MA101" s="173"/>
      <c r="MB101" s="173"/>
      <c r="MC101" s="173"/>
      <c r="MD101" s="173"/>
      <c r="ME101" s="173"/>
      <c r="MF101" s="173"/>
      <c r="MG101" s="173"/>
      <c r="MH101" s="173"/>
      <c r="MI101" s="173"/>
      <c r="MJ101" s="173"/>
      <c r="MK101" s="173"/>
      <c r="ML101" s="173"/>
      <c r="MM101" s="173"/>
      <c r="MN101" s="173"/>
      <c r="MO101" s="173"/>
      <c r="MP101" s="173"/>
      <c r="MQ101" s="173"/>
      <c r="MR101" s="173"/>
      <c r="MS101" s="173"/>
      <c r="MT101" s="173"/>
      <c r="MU101" s="173"/>
      <c r="MV101" s="173"/>
    </row>
    <row r="102" spans="1:360" s="136" customFormat="1" ht="29.25" customHeight="1" x14ac:dyDescent="0.2">
      <c r="A102" s="181">
        <v>95</v>
      </c>
      <c r="B102" s="182" t="s">
        <v>483</v>
      </c>
      <c r="C102" s="183" t="s">
        <v>496</v>
      </c>
      <c r="D102" s="183" t="s">
        <v>389</v>
      </c>
      <c r="E102" s="182" t="s">
        <v>389</v>
      </c>
      <c r="F102" s="181" t="s">
        <v>222</v>
      </c>
      <c r="G102" s="185">
        <v>12000</v>
      </c>
      <c r="H102" s="190">
        <v>0</v>
      </c>
      <c r="I102" s="185">
        <f t="shared" si="5"/>
        <v>12000</v>
      </c>
      <c r="J102" s="187">
        <v>0</v>
      </c>
      <c r="K102" s="191">
        <v>0</v>
      </c>
      <c r="L102" s="187">
        <v>0</v>
      </c>
      <c r="M102" s="187">
        <v>0</v>
      </c>
      <c r="N102" s="187">
        <v>0</v>
      </c>
      <c r="O102" s="185">
        <f t="shared" si="6"/>
        <v>12000</v>
      </c>
      <c r="P102" s="189" t="s">
        <v>486</v>
      </c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173"/>
      <c r="CE102" s="173"/>
      <c r="CF102" s="173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173"/>
      <c r="CR102" s="173"/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3"/>
      <c r="DC102" s="173"/>
      <c r="DD102" s="173"/>
      <c r="DE102" s="173"/>
      <c r="DF102" s="173"/>
      <c r="DG102" s="173"/>
      <c r="DH102" s="173"/>
      <c r="DI102" s="173"/>
      <c r="DJ102" s="173"/>
      <c r="DK102" s="173"/>
      <c r="DL102" s="173"/>
      <c r="DM102" s="173"/>
      <c r="DN102" s="173"/>
      <c r="DO102" s="173"/>
      <c r="DP102" s="173"/>
      <c r="DQ102" s="173"/>
      <c r="DR102" s="173"/>
      <c r="DS102" s="173"/>
      <c r="DT102" s="173"/>
      <c r="DU102" s="173"/>
      <c r="DV102" s="173"/>
      <c r="DW102" s="173"/>
      <c r="DX102" s="173"/>
      <c r="DY102" s="173"/>
      <c r="DZ102" s="173"/>
      <c r="EA102" s="173"/>
      <c r="EB102" s="173"/>
      <c r="EC102" s="173"/>
      <c r="ED102" s="173"/>
      <c r="EE102" s="173"/>
      <c r="EF102" s="173"/>
      <c r="EG102" s="173"/>
      <c r="EH102" s="173"/>
      <c r="EI102" s="173"/>
      <c r="EJ102" s="173"/>
      <c r="EK102" s="173"/>
      <c r="EL102" s="173"/>
      <c r="EM102" s="173"/>
      <c r="EN102" s="173"/>
      <c r="EO102" s="173"/>
      <c r="EP102" s="173"/>
      <c r="EQ102" s="173"/>
      <c r="ER102" s="173"/>
      <c r="ES102" s="173"/>
      <c r="ET102" s="173"/>
      <c r="EU102" s="173"/>
      <c r="EV102" s="173"/>
      <c r="EW102" s="173"/>
      <c r="EX102" s="173"/>
      <c r="EY102" s="173"/>
      <c r="EZ102" s="173"/>
      <c r="FA102" s="173"/>
      <c r="FB102" s="173"/>
      <c r="FC102" s="173"/>
      <c r="FD102" s="173"/>
      <c r="FE102" s="173"/>
      <c r="FF102" s="173"/>
      <c r="FG102" s="173"/>
      <c r="FH102" s="173"/>
      <c r="FI102" s="173"/>
      <c r="FJ102" s="173"/>
      <c r="FK102" s="173"/>
      <c r="FL102" s="173"/>
      <c r="FM102" s="173"/>
      <c r="FN102" s="173"/>
      <c r="FO102" s="173"/>
      <c r="FP102" s="173"/>
      <c r="FQ102" s="173"/>
      <c r="FR102" s="173"/>
      <c r="FS102" s="173"/>
      <c r="FT102" s="173"/>
      <c r="FU102" s="173"/>
      <c r="FV102" s="173"/>
      <c r="FW102" s="173"/>
      <c r="FX102" s="173"/>
      <c r="FY102" s="173"/>
      <c r="FZ102" s="173"/>
      <c r="GA102" s="173"/>
      <c r="GB102" s="173"/>
      <c r="GC102" s="173"/>
      <c r="GD102" s="173"/>
      <c r="GE102" s="173"/>
      <c r="GF102" s="173"/>
      <c r="GG102" s="173"/>
      <c r="GH102" s="173"/>
      <c r="GI102" s="173"/>
      <c r="GJ102" s="173"/>
      <c r="GK102" s="173"/>
      <c r="GL102" s="173"/>
      <c r="GM102" s="173"/>
      <c r="GN102" s="173"/>
      <c r="GO102" s="173"/>
      <c r="GP102" s="173"/>
      <c r="GQ102" s="173"/>
      <c r="GR102" s="173"/>
      <c r="GS102" s="173"/>
      <c r="GT102" s="173"/>
      <c r="GU102" s="173"/>
      <c r="GV102" s="173"/>
      <c r="GW102" s="173"/>
      <c r="GX102" s="173"/>
      <c r="GY102" s="173"/>
      <c r="GZ102" s="173"/>
      <c r="HA102" s="173"/>
      <c r="HB102" s="173"/>
      <c r="HC102" s="173"/>
      <c r="HD102" s="173"/>
      <c r="HE102" s="173"/>
      <c r="HF102" s="173"/>
      <c r="HG102" s="173"/>
      <c r="HH102" s="173"/>
      <c r="HI102" s="173"/>
      <c r="HJ102" s="173"/>
      <c r="HK102" s="173"/>
      <c r="HL102" s="173"/>
      <c r="HM102" s="173"/>
      <c r="HN102" s="173"/>
      <c r="HO102" s="173"/>
      <c r="HP102" s="173"/>
      <c r="HQ102" s="173"/>
      <c r="HR102" s="173"/>
      <c r="HS102" s="173"/>
      <c r="HT102" s="173"/>
      <c r="HU102" s="173"/>
      <c r="HV102" s="173"/>
      <c r="HW102" s="173"/>
      <c r="HX102" s="173"/>
      <c r="HY102" s="173"/>
      <c r="HZ102" s="173"/>
      <c r="IA102" s="173"/>
      <c r="IB102" s="173"/>
      <c r="IC102" s="173"/>
      <c r="ID102" s="173"/>
      <c r="IE102" s="173"/>
      <c r="IF102" s="173"/>
      <c r="IG102" s="173"/>
      <c r="IH102" s="173"/>
      <c r="II102" s="173"/>
      <c r="IJ102" s="173"/>
      <c r="IK102" s="173"/>
      <c r="IL102" s="173"/>
      <c r="IM102" s="173"/>
      <c r="IN102" s="173"/>
      <c r="IO102" s="173"/>
      <c r="IP102" s="173"/>
      <c r="IQ102" s="173"/>
      <c r="IR102" s="173"/>
      <c r="IS102" s="173"/>
      <c r="IT102" s="173"/>
      <c r="IU102" s="173"/>
      <c r="IV102" s="173"/>
      <c r="IW102" s="173"/>
      <c r="IX102" s="173"/>
      <c r="IY102" s="173"/>
      <c r="IZ102" s="173"/>
      <c r="JA102" s="173"/>
      <c r="JB102" s="173"/>
      <c r="JC102" s="173"/>
      <c r="JD102" s="173"/>
      <c r="JE102" s="173"/>
      <c r="JF102" s="173"/>
      <c r="JG102" s="173"/>
      <c r="JH102" s="173"/>
      <c r="JI102" s="173"/>
      <c r="JJ102" s="173"/>
      <c r="JK102" s="173"/>
      <c r="JL102" s="173"/>
      <c r="JM102" s="173"/>
      <c r="JN102" s="173"/>
      <c r="JO102" s="173"/>
      <c r="JP102" s="173"/>
      <c r="JQ102" s="173"/>
      <c r="JR102" s="173"/>
      <c r="JS102" s="173"/>
      <c r="JT102" s="173"/>
      <c r="JU102" s="173"/>
      <c r="JV102" s="173"/>
      <c r="JW102" s="173"/>
      <c r="JX102" s="173"/>
      <c r="JY102" s="173"/>
      <c r="JZ102" s="173"/>
      <c r="KA102" s="173"/>
      <c r="KB102" s="173"/>
      <c r="KC102" s="173"/>
      <c r="KD102" s="173"/>
      <c r="KE102" s="173"/>
      <c r="KF102" s="173"/>
      <c r="KG102" s="173"/>
      <c r="KH102" s="173"/>
      <c r="KI102" s="173"/>
      <c r="KJ102" s="173"/>
      <c r="KK102" s="173"/>
      <c r="KL102" s="173"/>
      <c r="KM102" s="173"/>
      <c r="KN102" s="173"/>
      <c r="KO102" s="173"/>
      <c r="KP102" s="173"/>
      <c r="KQ102" s="173"/>
      <c r="KR102" s="173"/>
      <c r="KS102" s="173"/>
      <c r="KT102" s="173"/>
      <c r="KU102" s="173"/>
      <c r="KV102" s="173"/>
      <c r="KW102" s="173"/>
      <c r="KX102" s="173"/>
      <c r="KY102" s="173"/>
      <c r="KZ102" s="173"/>
      <c r="LA102" s="173"/>
      <c r="LB102" s="173"/>
      <c r="LC102" s="173"/>
      <c r="LD102" s="173"/>
      <c r="LE102" s="173"/>
      <c r="LF102" s="173"/>
      <c r="LG102" s="173"/>
      <c r="LH102" s="173"/>
      <c r="LI102" s="173"/>
      <c r="LJ102" s="173"/>
      <c r="LK102" s="173"/>
      <c r="LL102" s="173"/>
      <c r="LM102" s="173"/>
      <c r="LN102" s="173"/>
      <c r="LO102" s="173"/>
      <c r="LP102" s="173"/>
      <c r="LQ102" s="173"/>
      <c r="LR102" s="173"/>
      <c r="LS102" s="173"/>
      <c r="LT102" s="173"/>
      <c r="LU102" s="173"/>
      <c r="LV102" s="173"/>
      <c r="LW102" s="173"/>
      <c r="LX102" s="173"/>
      <c r="LY102" s="173"/>
      <c r="LZ102" s="173"/>
      <c r="MA102" s="173"/>
      <c r="MB102" s="173"/>
      <c r="MC102" s="173"/>
      <c r="MD102" s="173"/>
      <c r="ME102" s="173"/>
      <c r="MF102" s="173"/>
      <c r="MG102" s="173"/>
      <c r="MH102" s="173"/>
      <c r="MI102" s="173"/>
      <c r="MJ102" s="173"/>
      <c r="MK102" s="173"/>
      <c r="ML102" s="173"/>
      <c r="MM102" s="173"/>
      <c r="MN102" s="173"/>
      <c r="MO102" s="173"/>
      <c r="MP102" s="173"/>
      <c r="MQ102" s="173"/>
      <c r="MR102" s="173"/>
      <c r="MS102" s="173"/>
      <c r="MT102" s="173"/>
      <c r="MU102" s="173"/>
      <c r="MV102" s="173"/>
    </row>
    <row r="103" spans="1:360" s="136" customFormat="1" ht="29.25" customHeight="1" x14ac:dyDescent="0.2">
      <c r="A103" s="181">
        <v>96</v>
      </c>
      <c r="B103" s="182" t="s">
        <v>388</v>
      </c>
      <c r="C103" s="183" t="s">
        <v>484</v>
      </c>
      <c r="D103" s="183" t="s">
        <v>389</v>
      </c>
      <c r="E103" s="182" t="s">
        <v>389</v>
      </c>
      <c r="F103" s="181" t="s">
        <v>221</v>
      </c>
      <c r="G103" s="185">
        <v>38000</v>
      </c>
      <c r="H103" s="190">
        <v>0</v>
      </c>
      <c r="I103" s="185">
        <f t="shared" si="5"/>
        <v>38000</v>
      </c>
      <c r="J103" s="187">
        <v>0</v>
      </c>
      <c r="K103" s="191">
        <v>497.25</v>
      </c>
      <c r="L103" s="187">
        <v>0</v>
      </c>
      <c r="M103" s="192">
        <v>150</v>
      </c>
      <c r="N103" s="185">
        <f t="shared" si="11"/>
        <v>647.25</v>
      </c>
      <c r="O103" s="185">
        <f t="shared" si="6"/>
        <v>37352.75</v>
      </c>
      <c r="P103" s="189" t="s">
        <v>486</v>
      </c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  <c r="EQ103" s="173"/>
      <c r="ER103" s="173"/>
      <c r="ES103" s="173"/>
      <c r="ET103" s="173"/>
      <c r="EU103" s="173"/>
      <c r="EV103" s="173"/>
      <c r="EW103" s="173"/>
      <c r="EX103" s="173"/>
      <c r="EY103" s="173"/>
      <c r="EZ103" s="173"/>
      <c r="FA103" s="173"/>
      <c r="FB103" s="173"/>
      <c r="FC103" s="173"/>
      <c r="FD103" s="173"/>
      <c r="FE103" s="173"/>
      <c r="FF103" s="173"/>
      <c r="FG103" s="173"/>
      <c r="FH103" s="173"/>
      <c r="FI103" s="173"/>
      <c r="FJ103" s="173"/>
      <c r="FK103" s="173"/>
      <c r="FL103" s="173"/>
      <c r="FM103" s="173"/>
      <c r="FN103" s="173"/>
      <c r="FO103" s="173"/>
      <c r="FP103" s="173"/>
      <c r="FQ103" s="173"/>
      <c r="FR103" s="173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3"/>
      <c r="GJ103" s="173"/>
      <c r="GK103" s="173"/>
      <c r="GL103" s="173"/>
      <c r="GM103" s="173"/>
      <c r="GN103" s="173"/>
      <c r="GO103" s="173"/>
      <c r="GP103" s="173"/>
      <c r="GQ103" s="173"/>
      <c r="GR103" s="173"/>
      <c r="GS103" s="173"/>
      <c r="GT103" s="173"/>
      <c r="GU103" s="173"/>
      <c r="GV103" s="173"/>
      <c r="GW103" s="173"/>
      <c r="GX103" s="173"/>
      <c r="GY103" s="173"/>
      <c r="GZ103" s="173"/>
      <c r="HA103" s="173"/>
      <c r="HB103" s="173"/>
      <c r="HC103" s="173"/>
      <c r="HD103" s="173"/>
      <c r="HE103" s="173"/>
      <c r="HF103" s="173"/>
      <c r="HG103" s="173"/>
      <c r="HH103" s="173"/>
      <c r="HI103" s="173"/>
      <c r="HJ103" s="173"/>
      <c r="HK103" s="173"/>
      <c r="HL103" s="173"/>
      <c r="HM103" s="173"/>
      <c r="HN103" s="173"/>
      <c r="HO103" s="173"/>
      <c r="HP103" s="173"/>
      <c r="HQ103" s="173"/>
      <c r="HR103" s="173"/>
      <c r="HS103" s="173"/>
      <c r="HT103" s="173"/>
      <c r="HU103" s="173"/>
      <c r="HV103" s="173"/>
      <c r="HW103" s="173"/>
      <c r="HX103" s="173"/>
      <c r="HY103" s="173"/>
      <c r="HZ103" s="173"/>
      <c r="IA103" s="173"/>
      <c r="IB103" s="173"/>
      <c r="IC103" s="173"/>
      <c r="ID103" s="173"/>
      <c r="IE103" s="173"/>
      <c r="IF103" s="173"/>
      <c r="IG103" s="173"/>
      <c r="IH103" s="173"/>
      <c r="II103" s="173"/>
      <c r="IJ103" s="173"/>
      <c r="IK103" s="173"/>
      <c r="IL103" s="173"/>
      <c r="IM103" s="173"/>
      <c r="IN103" s="173"/>
      <c r="IO103" s="173"/>
      <c r="IP103" s="173"/>
      <c r="IQ103" s="173"/>
      <c r="IR103" s="173"/>
      <c r="IS103" s="173"/>
      <c r="IT103" s="173"/>
      <c r="IU103" s="173"/>
      <c r="IV103" s="173"/>
      <c r="IW103" s="173"/>
      <c r="IX103" s="173"/>
      <c r="IY103" s="173"/>
      <c r="IZ103" s="173"/>
      <c r="JA103" s="173"/>
      <c r="JB103" s="173"/>
      <c r="JC103" s="173"/>
      <c r="JD103" s="173"/>
      <c r="JE103" s="173"/>
      <c r="JF103" s="173"/>
      <c r="JG103" s="173"/>
      <c r="JH103" s="173"/>
      <c r="JI103" s="173"/>
      <c r="JJ103" s="173"/>
      <c r="JK103" s="173"/>
      <c r="JL103" s="173"/>
      <c r="JM103" s="173"/>
      <c r="JN103" s="173"/>
      <c r="JO103" s="173"/>
      <c r="JP103" s="173"/>
      <c r="JQ103" s="173"/>
      <c r="JR103" s="173"/>
      <c r="JS103" s="173"/>
      <c r="JT103" s="173"/>
      <c r="JU103" s="173"/>
      <c r="JV103" s="173"/>
      <c r="JW103" s="173"/>
      <c r="JX103" s="173"/>
      <c r="JY103" s="173"/>
      <c r="JZ103" s="173"/>
      <c r="KA103" s="173"/>
      <c r="KB103" s="173"/>
      <c r="KC103" s="173"/>
      <c r="KD103" s="173"/>
      <c r="KE103" s="173"/>
      <c r="KF103" s="173"/>
      <c r="KG103" s="173"/>
      <c r="KH103" s="173"/>
      <c r="KI103" s="173"/>
      <c r="KJ103" s="173"/>
      <c r="KK103" s="173"/>
      <c r="KL103" s="173"/>
      <c r="KM103" s="173"/>
      <c r="KN103" s="173"/>
      <c r="KO103" s="173"/>
      <c r="KP103" s="173"/>
      <c r="KQ103" s="173"/>
      <c r="KR103" s="173"/>
      <c r="KS103" s="173"/>
      <c r="KT103" s="173"/>
      <c r="KU103" s="173"/>
      <c r="KV103" s="173"/>
      <c r="KW103" s="173"/>
      <c r="KX103" s="173"/>
      <c r="KY103" s="173"/>
      <c r="KZ103" s="173"/>
      <c r="LA103" s="173"/>
      <c r="LB103" s="173"/>
      <c r="LC103" s="173"/>
      <c r="LD103" s="173"/>
      <c r="LE103" s="173"/>
      <c r="LF103" s="173"/>
      <c r="LG103" s="173"/>
      <c r="LH103" s="173"/>
      <c r="LI103" s="173"/>
      <c r="LJ103" s="173"/>
      <c r="LK103" s="173"/>
      <c r="LL103" s="173"/>
      <c r="LM103" s="173"/>
      <c r="LN103" s="173"/>
      <c r="LO103" s="173"/>
      <c r="LP103" s="173"/>
      <c r="LQ103" s="173"/>
      <c r="LR103" s="173"/>
      <c r="LS103" s="173"/>
      <c r="LT103" s="173"/>
      <c r="LU103" s="173"/>
      <c r="LV103" s="173"/>
      <c r="LW103" s="173"/>
      <c r="LX103" s="173"/>
      <c r="LY103" s="173"/>
      <c r="LZ103" s="173"/>
      <c r="MA103" s="173"/>
      <c r="MB103" s="173"/>
      <c r="MC103" s="173"/>
      <c r="MD103" s="173"/>
      <c r="ME103" s="173"/>
      <c r="MF103" s="173"/>
      <c r="MG103" s="173"/>
      <c r="MH103" s="173"/>
      <c r="MI103" s="173"/>
      <c r="MJ103" s="173"/>
      <c r="MK103" s="173"/>
      <c r="ML103" s="173"/>
      <c r="MM103" s="173"/>
      <c r="MN103" s="173"/>
      <c r="MO103" s="173"/>
      <c r="MP103" s="173"/>
      <c r="MQ103" s="173"/>
      <c r="MR103" s="173"/>
      <c r="MS103" s="173"/>
      <c r="MT103" s="173"/>
      <c r="MU103" s="173"/>
      <c r="MV103" s="173"/>
    </row>
    <row r="104" spans="1:360" s="15" customFormat="1" ht="29.25" customHeight="1" x14ac:dyDescent="0.2">
      <c r="A104" s="181">
        <v>97</v>
      </c>
      <c r="B104" s="182" t="s">
        <v>436</v>
      </c>
      <c r="C104" s="183" t="s">
        <v>435</v>
      </c>
      <c r="D104" s="183" t="s">
        <v>389</v>
      </c>
      <c r="E104" s="182" t="s">
        <v>389</v>
      </c>
      <c r="F104" s="181" t="s">
        <v>222</v>
      </c>
      <c r="G104" s="185">
        <v>12000</v>
      </c>
      <c r="H104" s="190">
        <v>0</v>
      </c>
      <c r="I104" s="185">
        <f t="shared" si="5"/>
        <v>12000</v>
      </c>
      <c r="J104" s="187">
        <v>0</v>
      </c>
      <c r="K104" s="191">
        <v>0</v>
      </c>
      <c r="L104" s="187">
        <v>0</v>
      </c>
      <c r="M104" s="187">
        <v>0</v>
      </c>
      <c r="N104" s="187">
        <v>0</v>
      </c>
      <c r="O104" s="185">
        <f t="shared" si="6"/>
        <v>12000</v>
      </c>
      <c r="P104" s="189" t="s">
        <v>486</v>
      </c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174"/>
      <c r="DH104" s="174"/>
      <c r="DI104" s="174"/>
      <c r="DJ104" s="174"/>
      <c r="DK104" s="174"/>
      <c r="DL104" s="174"/>
      <c r="DM104" s="174"/>
      <c r="DN104" s="174"/>
      <c r="DO104" s="174"/>
      <c r="DP104" s="174"/>
      <c r="DQ104" s="174"/>
      <c r="DR104" s="174"/>
      <c r="DS104" s="174"/>
      <c r="DT104" s="174"/>
      <c r="DU104" s="174"/>
      <c r="DV104" s="174"/>
      <c r="DW104" s="174"/>
      <c r="DX104" s="174"/>
      <c r="DY104" s="174"/>
      <c r="DZ104" s="174"/>
      <c r="EA104" s="174"/>
      <c r="EB104" s="174"/>
      <c r="EC104" s="174"/>
      <c r="ED104" s="174"/>
      <c r="EE104" s="174"/>
      <c r="EF104" s="174"/>
      <c r="EG104" s="174"/>
      <c r="EH104" s="174"/>
      <c r="EI104" s="174"/>
      <c r="EJ104" s="174"/>
      <c r="EK104" s="174"/>
      <c r="EL104" s="174"/>
      <c r="EM104" s="174"/>
      <c r="EN104" s="174"/>
      <c r="EO104" s="174"/>
      <c r="EP104" s="174"/>
      <c r="EQ104" s="174"/>
      <c r="ER104" s="174"/>
      <c r="ES104" s="174"/>
      <c r="ET104" s="174"/>
      <c r="EU104" s="174"/>
      <c r="EV104" s="174"/>
      <c r="EW104" s="174"/>
      <c r="EX104" s="174"/>
      <c r="EY104" s="174"/>
      <c r="EZ104" s="174"/>
      <c r="FA104" s="174"/>
      <c r="FB104" s="174"/>
      <c r="FC104" s="174"/>
      <c r="FD104" s="174"/>
      <c r="FE104" s="174"/>
      <c r="FF104" s="174"/>
      <c r="FG104" s="174"/>
      <c r="FH104" s="174"/>
      <c r="FI104" s="174"/>
      <c r="FJ104" s="174"/>
      <c r="FK104" s="174"/>
      <c r="FL104" s="174"/>
      <c r="FM104" s="174"/>
      <c r="FN104" s="174"/>
      <c r="FO104" s="174"/>
      <c r="FP104" s="174"/>
      <c r="FQ104" s="174"/>
      <c r="FR104" s="174"/>
      <c r="FS104" s="174"/>
      <c r="FT104" s="174"/>
      <c r="FU104" s="174"/>
      <c r="FV104" s="174"/>
      <c r="FW104" s="174"/>
      <c r="FX104" s="174"/>
      <c r="FY104" s="174"/>
      <c r="FZ104" s="174"/>
      <c r="GA104" s="174"/>
      <c r="GB104" s="174"/>
      <c r="GC104" s="174"/>
      <c r="GD104" s="174"/>
      <c r="GE104" s="174"/>
      <c r="GF104" s="174"/>
      <c r="GG104" s="174"/>
      <c r="GH104" s="174"/>
      <c r="GI104" s="174"/>
      <c r="GJ104" s="174"/>
      <c r="GK104" s="174"/>
      <c r="GL104" s="174"/>
      <c r="GM104" s="174"/>
      <c r="GN104" s="174"/>
      <c r="GO104" s="174"/>
      <c r="GP104" s="174"/>
      <c r="GQ104" s="174"/>
      <c r="GR104" s="174"/>
      <c r="GS104" s="174"/>
      <c r="GT104" s="174"/>
      <c r="GU104" s="174"/>
      <c r="GV104" s="174"/>
      <c r="GW104" s="174"/>
      <c r="GX104" s="174"/>
      <c r="GY104" s="174"/>
      <c r="GZ104" s="174"/>
      <c r="HA104" s="174"/>
      <c r="HB104" s="174"/>
      <c r="HC104" s="174"/>
      <c r="HD104" s="174"/>
      <c r="HE104" s="174"/>
      <c r="HF104" s="174"/>
      <c r="HG104" s="174"/>
      <c r="HH104" s="174"/>
      <c r="HI104" s="174"/>
      <c r="HJ104" s="174"/>
      <c r="HK104" s="174"/>
      <c r="HL104" s="174"/>
      <c r="HM104" s="174"/>
      <c r="HN104" s="174"/>
      <c r="HO104" s="174"/>
      <c r="HP104" s="174"/>
      <c r="HQ104" s="174"/>
      <c r="HR104" s="174"/>
      <c r="HS104" s="174"/>
      <c r="HT104" s="174"/>
      <c r="HU104" s="174"/>
      <c r="HV104" s="174"/>
      <c r="HW104" s="174"/>
      <c r="HX104" s="174"/>
      <c r="HY104" s="174"/>
      <c r="HZ104" s="174"/>
      <c r="IA104" s="174"/>
      <c r="IB104" s="174"/>
      <c r="IC104" s="174"/>
      <c r="ID104" s="174"/>
      <c r="IE104" s="174"/>
      <c r="IF104" s="174"/>
      <c r="IG104" s="174"/>
      <c r="IH104" s="174"/>
      <c r="II104" s="174"/>
      <c r="IJ104" s="174"/>
      <c r="IK104" s="174"/>
      <c r="IL104" s="174"/>
      <c r="IM104" s="174"/>
      <c r="IN104" s="174"/>
      <c r="IO104" s="174"/>
      <c r="IP104" s="174"/>
      <c r="IQ104" s="174"/>
      <c r="IR104" s="174"/>
      <c r="IS104" s="174"/>
      <c r="IT104" s="174"/>
      <c r="IU104" s="174"/>
      <c r="IV104" s="174"/>
      <c r="IW104" s="174"/>
      <c r="IX104" s="174"/>
      <c r="IY104" s="174"/>
      <c r="IZ104" s="174"/>
      <c r="JA104" s="174"/>
      <c r="JB104" s="174"/>
      <c r="JC104" s="174"/>
      <c r="JD104" s="174"/>
      <c r="JE104" s="174"/>
      <c r="JF104" s="174"/>
      <c r="JG104" s="174"/>
      <c r="JH104" s="174"/>
      <c r="JI104" s="174"/>
      <c r="JJ104" s="174"/>
      <c r="JK104" s="174"/>
      <c r="JL104" s="174"/>
      <c r="JM104" s="174"/>
      <c r="JN104" s="174"/>
      <c r="JO104" s="174"/>
      <c r="JP104" s="174"/>
      <c r="JQ104" s="174"/>
      <c r="JR104" s="174"/>
      <c r="JS104" s="174"/>
      <c r="JT104" s="174"/>
      <c r="JU104" s="174"/>
      <c r="JV104" s="174"/>
      <c r="JW104" s="174"/>
      <c r="JX104" s="174"/>
      <c r="JY104" s="174"/>
      <c r="JZ104" s="174"/>
      <c r="KA104" s="174"/>
      <c r="KB104" s="174"/>
      <c r="KC104" s="174"/>
      <c r="KD104" s="174"/>
      <c r="KE104" s="174"/>
      <c r="KF104" s="174"/>
      <c r="KG104" s="174"/>
      <c r="KH104" s="174"/>
      <c r="KI104" s="174"/>
      <c r="KJ104" s="174"/>
      <c r="KK104" s="174"/>
      <c r="KL104" s="174"/>
      <c r="KM104" s="174"/>
      <c r="KN104" s="174"/>
      <c r="KO104" s="174"/>
      <c r="KP104" s="174"/>
      <c r="KQ104" s="174"/>
      <c r="KR104" s="174"/>
      <c r="KS104" s="174"/>
      <c r="KT104" s="174"/>
      <c r="KU104" s="174"/>
      <c r="KV104" s="174"/>
      <c r="KW104" s="174"/>
      <c r="KX104" s="174"/>
      <c r="KY104" s="174"/>
      <c r="KZ104" s="174"/>
      <c r="LA104" s="174"/>
      <c r="LB104" s="174"/>
      <c r="LC104" s="174"/>
      <c r="LD104" s="174"/>
      <c r="LE104" s="174"/>
      <c r="LF104" s="174"/>
      <c r="LG104" s="174"/>
      <c r="LH104" s="174"/>
      <c r="LI104" s="174"/>
      <c r="LJ104" s="174"/>
      <c r="LK104" s="174"/>
      <c r="LL104" s="174"/>
      <c r="LM104" s="174"/>
      <c r="LN104" s="174"/>
      <c r="LO104" s="174"/>
      <c r="LP104" s="174"/>
      <c r="LQ104" s="174"/>
      <c r="LR104" s="174"/>
      <c r="LS104" s="174"/>
      <c r="LT104" s="174"/>
      <c r="LU104" s="174"/>
      <c r="LV104" s="174"/>
      <c r="LW104" s="174"/>
      <c r="LX104" s="174"/>
      <c r="LY104" s="174"/>
      <c r="LZ104" s="174"/>
      <c r="MA104" s="174"/>
      <c r="MB104" s="174"/>
      <c r="MC104" s="174"/>
      <c r="MD104" s="174"/>
      <c r="ME104" s="174"/>
      <c r="MF104" s="174"/>
      <c r="MG104" s="174"/>
      <c r="MH104" s="174"/>
      <c r="MI104" s="174"/>
      <c r="MJ104" s="174"/>
      <c r="MK104" s="174"/>
      <c r="ML104" s="174"/>
      <c r="MM104" s="174"/>
      <c r="MN104" s="174"/>
      <c r="MO104" s="174"/>
      <c r="MP104" s="174"/>
      <c r="MQ104" s="174"/>
      <c r="MR104" s="174"/>
      <c r="MS104" s="174"/>
      <c r="MT104" s="174"/>
      <c r="MU104" s="174"/>
      <c r="MV104" s="174"/>
    </row>
    <row r="105" spans="1:360" s="136" customFormat="1" ht="29.25" customHeight="1" x14ac:dyDescent="0.2">
      <c r="A105" s="181">
        <v>98</v>
      </c>
      <c r="B105" s="182" t="s">
        <v>502</v>
      </c>
      <c r="C105" s="183" t="s">
        <v>497</v>
      </c>
      <c r="D105" s="184" t="s">
        <v>389</v>
      </c>
      <c r="E105" s="182" t="s">
        <v>389</v>
      </c>
      <c r="F105" s="181" t="s">
        <v>222</v>
      </c>
      <c r="G105" s="185">
        <v>8000</v>
      </c>
      <c r="H105" s="190">
        <v>0</v>
      </c>
      <c r="I105" s="185">
        <v>8000</v>
      </c>
      <c r="J105" s="187">
        <v>0</v>
      </c>
      <c r="K105" s="191">
        <v>0</v>
      </c>
      <c r="L105" s="187">
        <v>0</v>
      </c>
      <c r="M105" s="187">
        <v>0</v>
      </c>
      <c r="N105" s="187">
        <v>0</v>
      </c>
      <c r="O105" s="185">
        <f>+I105-N105</f>
        <v>8000</v>
      </c>
      <c r="P105" s="189" t="s">
        <v>486</v>
      </c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173"/>
      <c r="EN105" s="173"/>
      <c r="EO105" s="173"/>
      <c r="EP105" s="173"/>
      <c r="EQ105" s="173"/>
      <c r="ER105" s="173"/>
      <c r="ES105" s="173"/>
      <c r="ET105" s="173"/>
      <c r="EU105" s="173"/>
      <c r="EV105" s="173"/>
      <c r="EW105" s="173"/>
      <c r="EX105" s="173"/>
      <c r="EY105" s="173"/>
      <c r="EZ105" s="173"/>
      <c r="FA105" s="173"/>
      <c r="FB105" s="173"/>
      <c r="FC105" s="173"/>
      <c r="FD105" s="173"/>
      <c r="FE105" s="173"/>
      <c r="FF105" s="173"/>
      <c r="FG105" s="173"/>
      <c r="FH105" s="173"/>
      <c r="FI105" s="173"/>
      <c r="FJ105" s="173"/>
      <c r="FK105" s="173"/>
      <c r="FL105" s="173"/>
      <c r="FM105" s="173"/>
      <c r="FN105" s="173"/>
      <c r="FO105" s="173"/>
      <c r="FP105" s="173"/>
      <c r="FQ105" s="173"/>
      <c r="FR105" s="173"/>
      <c r="FS105" s="173"/>
      <c r="FT105" s="173"/>
      <c r="FU105" s="173"/>
      <c r="FV105" s="173"/>
      <c r="FW105" s="173"/>
      <c r="FX105" s="173"/>
      <c r="FY105" s="173"/>
      <c r="FZ105" s="173"/>
      <c r="GA105" s="173"/>
      <c r="GB105" s="173"/>
      <c r="GC105" s="173"/>
      <c r="GD105" s="173"/>
      <c r="GE105" s="173"/>
      <c r="GF105" s="173"/>
      <c r="GG105" s="173"/>
      <c r="GH105" s="173"/>
      <c r="GI105" s="173"/>
      <c r="GJ105" s="173"/>
      <c r="GK105" s="173"/>
      <c r="GL105" s="173"/>
      <c r="GM105" s="173"/>
      <c r="GN105" s="173"/>
      <c r="GO105" s="173"/>
      <c r="GP105" s="173"/>
      <c r="GQ105" s="173"/>
      <c r="GR105" s="173"/>
      <c r="GS105" s="173"/>
      <c r="GT105" s="173"/>
      <c r="GU105" s="173"/>
      <c r="GV105" s="173"/>
      <c r="GW105" s="173"/>
      <c r="GX105" s="173"/>
      <c r="GY105" s="173"/>
      <c r="GZ105" s="173"/>
      <c r="HA105" s="173"/>
      <c r="HB105" s="173"/>
      <c r="HC105" s="173"/>
      <c r="HD105" s="173"/>
      <c r="HE105" s="173"/>
      <c r="HF105" s="173"/>
      <c r="HG105" s="173"/>
      <c r="HH105" s="173"/>
      <c r="HI105" s="173"/>
      <c r="HJ105" s="173"/>
      <c r="HK105" s="173"/>
      <c r="HL105" s="173"/>
      <c r="HM105" s="173"/>
      <c r="HN105" s="173"/>
      <c r="HO105" s="173"/>
      <c r="HP105" s="173"/>
      <c r="HQ105" s="173"/>
      <c r="HR105" s="173"/>
      <c r="HS105" s="173"/>
      <c r="HT105" s="173"/>
      <c r="HU105" s="173"/>
      <c r="HV105" s="173"/>
      <c r="HW105" s="173"/>
      <c r="HX105" s="173"/>
      <c r="HY105" s="173"/>
      <c r="HZ105" s="173"/>
      <c r="IA105" s="173"/>
      <c r="IB105" s="173"/>
      <c r="IC105" s="173"/>
      <c r="ID105" s="173"/>
      <c r="IE105" s="173"/>
      <c r="IF105" s="173"/>
      <c r="IG105" s="173"/>
      <c r="IH105" s="173"/>
      <c r="II105" s="173"/>
      <c r="IJ105" s="173"/>
      <c r="IK105" s="173"/>
      <c r="IL105" s="173"/>
      <c r="IM105" s="173"/>
      <c r="IN105" s="173"/>
      <c r="IO105" s="173"/>
      <c r="IP105" s="173"/>
      <c r="IQ105" s="173"/>
      <c r="IR105" s="173"/>
      <c r="IS105" s="173"/>
      <c r="IT105" s="173"/>
      <c r="IU105" s="173"/>
      <c r="IV105" s="173"/>
      <c r="IW105" s="173"/>
      <c r="IX105" s="173"/>
      <c r="IY105" s="173"/>
      <c r="IZ105" s="173"/>
      <c r="JA105" s="173"/>
      <c r="JB105" s="173"/>
      <c r="JC105" s="173"/>
      <c r="JD105" s="173"/>
      <c r="JE105" s="173"/>
      <c r="JF105" s="173"/>
      <c r="JG105" s="173"/>
      <c r="JH105" s="173"/>
      <c r="JI105" s="173"/>
      <c r="JJ105" s="173"/>
      <c r="JK105" s="173"/>
      <c r="JL105" s="173"/>
      <c r="JM105" s="173"/>
      <c r="JN105" s="173"/>
      <c r="JO105" s="173"/>
      <c r="JP105" s="173"/>
      <c r="JQ105" s="173"/>
      <c r="JR105" s="173"/>
      <c r="JS105" s="173"/>
      <c r="JT105" s="173"/>
      <c r="JU105" s="173"/>
      <c r="JV105" s="173"/>
      <c r="JW105" s="173"/>
      <c r="JX105" s="173"/>
      <c r="JY105" s="173"/>
      <c r="JZ105" s="173"/>
      <c r="KA105" s="173"/>
      <c r="KB105" s="173"/>
      <c r="KC105" s="173"/>
      <c r="KD105" s="173"/>
      <c r="KE105" s="173"/>
      <c r="KF105" s="173"/>
      <c r="KG105" s="173"/>
      <c r="KH105" s="173"/>
      <c r="KI105" s="173"/>
      <c r="KJ105" s="173"/>
      <c r="KK105" s="173"/>
      <c r="KL105" s="173"/>
      <c r="KM105" s="173"/>
      <c r="KN105" s="173"/>
      <c r="KO105" s="173"/>
      <c r="KP105" s="173"/>
      <c r="KQ105" s="173"/>
      <c r="KR105" s="173"/>
      <c r="KS105" s="173"/>
      <c r="KT105" s="173"/>
      <c r="KU105" s="173"/>
      <c r="KV105" s="173"/>
      <c r="KW105" s="173"/>
      <c r="KX105" s="173"/>
      <c r="KY105" s="173"/>
      <c r="KZ105" s="173"/>
      <c r="LA105" s="173"/>
      <c r="LB105" s="173"/>
      <c r="LC105" s="173"/>
      <c r="LD105" s="173"/>
      <c r="LE105" s="173"/>
      <c r="LF105" s="173"/>
      <c r="LG105" s="173"/>
      <c r="LH105" s="173"/>
      <c r="LI105" s="173"/>
      <c r="LJ105" s="173"/>
      <c r="LK105" s="173"/>
      <c r="LL105" s="173"/>
      <c r="LM105" s="173"/>
      <c r="LN105" s="173"/>
      <c r="LO105" s="173"/>
      <c r="LP105" s="173"/>
      <c r="LQ105" s="173"/>
      <c r="LR105" s="173"/>
      <c r="LS105" s="173"/>
      <c r="LT105" s="173"/>
      <c r="LU105" s="173"/>
      <c r="LV105" s="173"/>
      <c r="LW105" s="173"/>
      <c r="LX105" s="173"/>
      <c r="LY105" s="173"/>
      <c r="LZ105" s="173"/>
      <c r="MA105" s="173"/>
      <c r="MB105" s="173"/>
      <c r="MC105" s="173"/>
      <c r="MD105" s="173"/>
      <c r="ME105" s="173"/>
      <c r="MF105" s="173"/>
      <c r="MG105" s="173"/>
      <c r="MH105" s="173"/>
      <c r="MI105" s="173"/>
      <c r="MJ105" s="173"/>
      <c r="MK105" s="173"/>
      <c r="ML105" s="173"/>
      <c r="MM105" s="173"/>
      <c r="MN105" s="173"/>
      <c r="MO105" s="173"/>
      <c r="MP105" s="173"/>
      <c r="MQ105" s="173"/>
      <c r="MR105" s="173"/>
      <c r="MS105" s="173"/>
      <c r="MT105" s="173"/>
      <c r="MU105" s="173"/>
      <c r="MV105" s="173"/>
    </row>
    <row r="106" spans="1:360" s="137" customFormat="1" ht="29.25" customHeight="1" x14ac:dyDescent="0.2">
      <c r="A106" s="181">
        <v>99</v>
      </c>
      <c r="B106" s="182" t="s">
        <v>439</v>
      </c>
      <c r="C106" s="183" t="s">
        <v>438</v>
      </c>
      <c r="D106" s="183" t="s">
        <v>389</v>
      </c>
      <c r="E106" s="182" t="s">
        <v>389</v>
      </c>
      <c r="F106" s="181" t="s">
        <v>222</v>
      </c>
      <c r="G106" s="185">
        <v>12000</v>
      </c>
      <c r="H106" s="190">
        <v>0</v>
      </c>
      <c r="I106" s="185">
        <f t="shared" si="5"/>
        <v>12000</v>
      </c>
      <c r="J106" s="187">
        <v>0</v>
      </c>
      <c r="K106" s="191">
        <v>0</v>
      </c>
      <c r="L106" s="187">
        <v>0</v>
      </c>
      <c r="M106" s="187">
        <v>0</v>
      </c>
      <c r="N106" s="187">
        <v>0</v>
      </c>
      <c r="O106" s="185">
        <f t="shared" si="6"/>
        <v>12000</v>
      </c>
      <c r="P106" s="189" t="s">
        <v>486</v>
      </c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174"/>
      <c r="DH106" s="174"/>
      <c r="DI106" s="174"/>
      <c r="DJ106" s="174"/>
      <c r="DK106" s="174"/>
      <c r="DL106" s="174"/>
      <c r="DM106" s="174"/>
      <c r="DN106" s="174"/>
      <c r="DO106" s="174"/>
      <c r="DP106" s="174"/>
      <c r="DQ106" s="174"/>
      <c r="DR106" s="174"/>
      <c r="DS106" s="174"/>
      <c r="DT106" s="174"/>
      <c r="DU106" s="174"/>
      <c r="DV106" s="174"/>
      <c r="DW106" s="174"/>
      <c r="DX106" s="174"/>
      <c r="DY106" s="174"/>
      <c r="DZ106" s="174"/>
      <c r="EA106" s="174"/>
      <c r="EB106" s="174"/>
      <c r="EC106" s="174"/>
      <c r="ED106" s="174"/>
      <c r="EE106" s="174"/>
      <c r="EF106" s="174"/>
      <c r="EG106" s="174"/>
      <c r="EH106" s="174"/>
      <c r="EI106" s="174"/>
      <c r="EJ106" s="174"/>
      <c r="EK106" s="174"/>
      <c r="EL106" s="174"/>
      <c r="EM106" s="174"/>
      <c r="EN106" s="174"/>
      <c r="EO106" s="174"/>
      <c r="EP106" s="174"/>
      <c r="EQ106" s="174"/>
      <c r="ER106" s="174"/>
      <c r="ES106" s="174"/>
      <c r="ET106" s="174"/>
      <c r="EU106" s="174"/>
      <c r="EV106" s="174"/>
      <c r="EW106" s="174"/>
      <c r="EX106" s="174"/>
      <c r="EY106" s="174"/>
      <c r="EZ106" s="174"/>
      <c r="FA106" s="174"/>
      <c r="FB106" s="174"/>
      <c r="FC106" s="174"/>
      <c r="FD106" s="174"/>
      <c r="FE106" s="174"/>
      <c r="FF106" s="174"/>
      <c r="FG106" s="174"/>
      <c r="FH106" s="174"/>
      <c r="FI106" s="174"/>
      <c r="FJ106" s="174"/>
      <c r="FK106" s="174"/>
      <c r="FL106" s="174"/>
      <c r="FM106" s="174"/>
      <c r="FN106" s="174"/>
      <c r="FO106" s="174"/>
      <c r="FP106" s="174"/>
      <c r="FQ106" s="174"/>
      <c r="FR106" s="174"/>
      <c r="FS106" s="174"/>
      <c r="FT106" s="174"/>
      <c r="FU106" s="174"/>
      <c r="FV106" s="174"/>
      <c r="FW106" s="174"/>
      <c r="FX106" s="174"/>
      <c r="FY106" s="174"/>
      <c r="FZ106" s="174"/>
      <c r="GA106" s="174"/>
      <c r="GB106" s="174"/>
      <c r="GC106" s="174"/>
      <c r="GD106" s="174"/>
      <c r="GE106" s="174"/>
      <c r="GF106" s="174"/>
      <c r="GG106" s="174"/>
      <c r="GH106" s="174"/>
      <c r="GI106" s="174"/>
      <c r="GJ106" s="174"/>
      <c r="GK106" s="174"/>
      <c r="GL106" s="174"/>
      <c r="GM106" s="174"/>
      <c r="GN106" s="174"/>
      <c r="GO106" s="174"/>
      <c r="GP106" s="174"/>
      <c r="GQ106" s="174"/>
      <c r="GR106" s="174"/>
      <c r="GS106" s="174"/>
      <c r="GT106" s="174"/>
      <c r="GU106" s="174"/>
      <c r="GV106" s="174"/>
      <c r="GW106" s="174"/>
      <c r="GX106" s="174"/>
      <c r="GY106" s="174"/>
      <c r="GZ106" s="174"/>
      <c r="HA106" s="174"/>
      <c r="HB106" s="174"/>
      <c r="HC106" s="174"/>
      <c r="HD106" s="174"/>
      <c r="HE106" s="174"/>
      <c r="HF106" s="174"/>
      <c r="HG106" s="174"/>
      <c r="HH106" s="174"/>
      <c r="HI106" s="174"/>
      <c r="HJ106" s="174"/>
      <c r="HK106" s="174"/>
      <c r="HL106" s="174"/>
      <c r="HM106" s="174"/>
      <c r="HN106" s="174"/>
      <c r="HO106" s="174"/>
      <c r="HP106" s="174"/>
      <c r="HQ106" s="174"/>
      <c r="HR106" s="174"/>
      <c r="HS106" s="174"/>
      <c r="HT106" s="174"/>
      <c r="HU106" s="174"/>
      <c r="HV106" s="174"/>
      <c r="HW106" s="174"/>
      <c r="HX106" s="174"/>
      <c r="HY106" s="174"/>
      <c r="HZ106" s="174"/>
      <c r="IA106" s="174"/>
      <c r="IB106" s="174"/>
      <c r="IC106" s="174"/>
      <c r="ID106" s="174"/>
      <c r="IE106" s="174"/>
      <c r="IF106" s="174"/>
      <c r="IG106" s="174"/>
      <c r="IH106" s="174"/>
      <c r="II106" s="174"/>
      <c r="IJ106" s="174"/>
      <c r="IK106" s="174"/>
      <c r="IL106" s="174"/>
      <c r="IM106" s="174"/>
      <c r="IN106" s="174"/>
      <c r="IO106" s="174"/>
      <c r="IP106" s="174"/>
      <c r="IQ106" s="174"/>
      <c r="IR106" s="174"/>
      <c r="IS106" s="174"/>
      <c r="IT106" s="174"/>
      <c r="IU106" s="174"/>
      <c r="IV106" s="174"/>
      <c r="IW106" s="174"/>
      <c r="IX106" s="174"/>
      <c r="IY106" s="174"/>
      <c r="IZ106" s="174"/>
      <c r="JA106" s="174"/>
      <c r="JB106" s="174"/>
      <c r="JC106" s="174"/>
      <c r="JD106" s="174"/>
      <c r="JE106" s="174"/>
      <c r="JF106" s="174"/>
      <c r="JG106" s="174"/>
      <c r="JH106" s="174"/>
      <c r="JI106" s="174"/>
      <c r="JJ106" s="174"/>
      <c r="JK106" s="174"/>
      <c r="JL106" s="174"/>
      <c r="JM106" s="174"/>
      <c r="JN106" s="174"/>
      <c r="JO106" s="174"/>
      <c r="JP106" s="174"/>
      <c r="JQ106" s="174"/>
      <c r="JR106" s="174"/>
      <c r="JS106" s="174"/>
      <c r="JT106" s="174"/>
      <c r="JU106" s="174"/>
      <c r="JV106" s="174"/>
      <c r="JW106" s="174"/>
      <c r="JX106" s="174"/>
      <c r="JY106" s="174"/>
      <c r="JZ106" s="174"/>
      <c r="KA106" s="174"/>
      <c r="KB106" s="174"/>
      <c r="KC106" s="174"/>
      <c r="KD106" s="174"/>
      <c r="KE106" s="174"/>
      <c r="KF106" s="174"/>
      <c r="KG106" s="174"/>
      <c r="KH106" s="174"/>
      <c r="KI106" s="174"/>
      <c r="KJ106" s="174"/>
      <c r="KK106" s="174"/>
      <c r="KL106" s="174"/>
      <c r="KM106" s="174"/>
      <c r="KN106" s="174"/>
      <c r="KO106" s="174"/>
      <c r="KP106" s="174"/>
      <c r="KQ106" s="174"/>
      <c r="KR106" s="174"/>
      <c r="KS106" s="174"/>
      <c r="KT106" s="174"/>
      <c r="KU106" s="174"/>
      <c r="KV106" s="174"/>
      <c r="KW106" s="174"/>
      <c r="KX106" s="174"/>
      <c r="KY106" s="174"/>
      <c r="KZ106" s="174"/>
      <c r="LA106" s="174"/>
      <c r="LB106" s="174"/>
      <c r="LC106" s="174"/>
      <c r="LD106" s="174"/>
      <c r="LE106" s="174"/>
      <c r="LF106" s="174"/>
      <c r="LG106" s="174"/>
      <c r="LH106" s="174"/>
      <c r="LI106" s="174"/>
      <c r="LJ106" s="174"/>
      <c r="LK106" s="174"/>
      <c r="LL106" s="174"/>
      <c r="LM106" s="174"/>
      <c r="LN106" s="174"/>
      <c r="LO106" s="174"/>
      <c r="LP106" s="174"/>
      <c r="LQ106" s="174"/>
      <c r="LR106" s="174"/>
      <c r="LS106" s="174"/>
      <c r="LT106" s="174"/>
      <c r="LU106" s="174"/>
      <c r="LV106" s="174"/>
      <c r="LW106" s="174"/>
      <c r="LX106" s="174"/>
      <c r="LY106" s="174"/>
      <c r="LZ106" s="174"/>
      <c r="MA106" s="174"/>
      <c r="MB106" s="174"/>
      <c r="MC106" s="174"/>
      <c r="MD106" s="174"/>
      <c r="ME106" s="174"/>
      <c r="MF106" s="174"/>
      <c r="MG106" s="174"/>
      <c r="MH106" s="174"/>
      <c r="MI106" s="174"/>
      <c r="MJ106" s="174"/>
      <c r="MK106" s="174"/>
      <c r="ML106" s="174"/>
      <c r="MM106" s="174"/>
      <c r="MN106" s="174"/>
      <c r="MO106" s="174"/>
      <c r="MP106" s="174"/>
      <c r="MQ106" s="174"/>
      <c r="MR106" s="174"/>
      <c r="MS106" s="174"/>
      <c r="MT106" s="174"/>
      <c r="MU106" s="174"/>
      <c r="MV106" s="174"/>
    </row>
    <row r="107" spans="1:360" s="144" customFormat="1" ht="29.25" customHeight="1" x14ac:dyDescent="0.2">
      <c r="A107" s="181">
        <v>100</v>
      </c>
      <c r="B107" s="182" t="s">
        <v>441</v>
      </c>
      <c r="C107" s="183" t="s">
        <v>440</v>
      </c>
      <c r="D107" s="183" t="s">
        <v>389</v>
      </c>
      <c r="E107" s="182" t="s">
        <v>389</v>
      </c>
      <c r="F107" s="181" t="s">
        <v>222</v>
      </c>
      <c r="G107" s="185">
        <v>8000</v>
      </c>
      <c r="H107" s="190">
        <v>0</v>
      </c>
      <c r="I107" s="185">
        <f t="shared" si="5"/>
        <v>8000</v>
      </c>
      <c r="J107" s="187">
        <v>0</v>
      </c>
      <c r="K107" s="191">
        <v>0</v>
      </c>
      <c r="L107" s="187">
        <v>0</v>
      </c>
      <c r="M107" s="187">
        <v>0</v>
      </c>
      <c r="N107" s="187">
        <v>0</v>
      </c>
      <c r="O107" s="185">
        <f t="shared" si="6"/>
        <v>8000</v>
      </c>
      <c r="P107" s="189" t="s">
        <v>486</v>
      </c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174"/>
      <c r="DH107" s="174"/>
      <c r="DI107" s="174"/>
      <c r="DJ107" s="174"/>
      <c r="DK107" s="174"/>
      <c r="DL107" s="174"/>
      <c r="DM107" s="174"/>
      <c r="DN107" s="174"/>
      <c r="DO107" s="174"/>
      <c r="DP107" s="174"/>
      <c r="DQ107" s="174"/>
      <c r="DR107" s="174"/>
      <c r="DS107" s="174"/>
      <c r="DT107" s="174"/>
      <c r="DU107" s="174"/>
      <c r="DV107" s="174"/>
      <c r="DW107" s="174"/>
      <c r="DX107" s="174"/>
      <c r="DY107" s="174"/>
      <c r="DZ107" s="174"/>
      <c r="EA107" s="174"/>
      <c r="EB107" s="174"/>
      <c r="EC107" s="174"/>
      <c r="ED107" s="174"/>
      <c r="EE107" s="174"/>
      <c r="EF107" s="174"/>
      <c r="EG107" s="174"/>
      <c r="EH107" s="174"/>
      <c r="EI107" s="174"/>
      <c r="EJ107" s="174"/>
      <c r="EK107" s="174"/>
      <c r="EL107" s="174"/>
      <c r="EM107" s="174"/>
      <c r="EN107" s="174"/>
      <c r="EO107" s="174"/>
      <c r="EP107" s="174"/>
      <c r="EQ107" s="174"/>
      <c r="ER107" s="174"/>
      <c r="ES107" s="174"/>
      <c r="ET107" s="174"/>
      <c r="EU107" s="174"/>
      <c r="EV107" s="174"/>
      <c r="EW107" s="174"/>
      <c r="EX107" s="174"/>
      <c r="EY107" s="174"/>
      <c r="EZ107" s="174"/>
      <c r="FA107" s="174"/>
      <c r="FB107" s="174"/>
      <c r="FC107" s="174"/>
      <c r="FD107" s="174"/>
      <c r="FE107" s="174"/>
      <c r="FF107" s="174"/>
      <c r="FG107" s="174"/>
      <c r="FH107" s="174"/>
      <c r="FI107" s="174"/>
      <c r="FJ107" s="174"/>
      <c r="FK107" s="174"/>
      <c r="FL107" s="174"/>
      <c r="FM107" s="174"/>
      <c r="FN107" s="174"/>
      <c r="FO107" s="174"/>
      <c r="FP107" s="174"/>
      <c r="FQ107" s="174"/>
      <c r="FR107" s="174"/>
      <c r="FS107" s="174"/>
      <c r="FT107" s="174"/>
      <c r="FU107" s="174"/>
      <c r="FV107" s="174"/>
      <c r="FW107" s="174"/>
      <c r="FX107" s="174"/>
      <c r="FY107" s="174"/>
      <c r="FZ107" s="174"/>
      <c r="GA107" s="174"/>
      <c r="GB107" s="174"/>
      <c r="GC107" s="174"/>
      <c r="GD107" s="174"/>
      <c r="GE107" s="174"/>
      <c r="GF107" s="174"/>
      <c r="GG107" s="174"/>
      <c r="GH107" s="174"/>
      <c r="GI107" s="174"/>
      <c r="GJ107" s="174"/>
      <c r="GK107" s="174"/>
      <c r="GL107" s="174"/>
      <c r="GM107" s="174"/>
      <c r="GN107" s="174"/>
      <c r="GO107" s="174"/>
      <c r="GP107" s="174"/>
      <c r="GQ107" s="174"/>
      <c r="GR107" s="174"/>
      <c r="GS107" s="174"/>
      <c r="GT107" s="174"/>
      <c r="GU107" s="174"/>
      <c r="GV107" s="174"/>
      <c r="GW107" s="174"/>
      <c r="GX107" s="174"/>
      <c r="GY107" s="174"/>
      <c r="GZ107" s="174"/>
      <c r="HA107" s="174"/>
      <c r="HB107" s="174"/>
      <c r="HC107" s="174"/>
      <c r="HD107" s="174"/>
      <c r="HE107" s="174"/>
      <c r="HF107" s="174"/>
      <c r="HG107" s="174"/>
      <c r="HH107" s="174"/>
      <c r="HI107" s="174"/>
      <c r="HJ107" s="174"/>
      <c r="HK107" s="174"/>
      <c r="HL107" s="174"/>
      <c r="HM107" s="174"/>
      <c r="HN107" s="174"/>
      <c r="HO107" s="174"/>
      <c r="HP107" s="174"/>
      <c r="HQ107" s="174"/>
      <c r="HR107" s="174"/>
      <c r="HS107" s="174"/>
      <c r="HT107" s="174"/>
      <c r="HU107" s="174"/>
      <c r="HV107" s="174"/>
      <c r="HW107" s="174"/>
      <c r="HX107" s="174"/>
      <c r="HY107" s="174"/>
      <c r="HZ107" s="174"/>
      <c r="IA107" s="174"/>
      <c r="IB107" s="174"/>
      <c r="IC107" s="174"/>
      <c r="ID107" s="174"/>
      <c r="IE107" s="174"/>
      <c r="IF107" s="174"/>
      <c r="IG107" s="174"/>
      <c r="IH107" s="174"/>
      <c r="II107" s="174"/>
      <c r="IJ107" s="174"/>
      <c r="IK107" s="174"/>
      <c r="IL107" s="174"/>
      <c r="IM107" s="174"/>
      <c r="IN107" s="174"/>
      <c r="IO107" s="174"/>
      <c r="IP107" s="174"/>
      <c r="IQ107" s="174"/>
      <c r="IR107" s="174"/>
      <c r="IS107" s="174"/>
      <c r="IT107" s="174"/>
      <c r="IU107" s="174"/>
      <c r="IV107" s="174"/>
      <c r="IW107" s="174"/>
      <c r="IX107" s="174"/>
      <c r="IY107" s="174"/>
      <c r="IZ107" s="174"/>
      <c r="JA107" s="174"/>
      <c r="JB107" s="174"/>
      <c r="JC107" s="174"/>
      <c r="JD107" s="174"/>
      <c r="JE107" s="174"/>
      <c r="JF107" s="174"/>
      <c r="JG107" s="174"/>
      <c r="JH107" s="174"/>
      <c r="JI107" s="174"/>
      <c r="JJ107" s="174"/>
      <c r="JK107" s="174"/>
      <c r="JL107" s="174"/>
      <c r="JM107" s="174"/>
      <c r="JN107" s="174"/>
      <c r="JO107" s="174"/>
      <c r="JP107" s="174"/>
      <c r="JQ107" s="174"/>
      <c r="JR107" s="174"/>
      <c r="JS107" s="174"/>
      <c r="JT107" s="174"/>
      <c r="JU107" s="174"/>
      <c r="JV107" s="174"/>
      <c r="JW107" s="174"/>
      <c r="JX107" s="174"/>
      <c r="JY107" s="174"/>
      <c r="JZ107" s="174"/>
      <c r="KA107" s="174"/>
      <c r="KB107" s="174"/>
      <c r="KC107" s="174"/>
      <c r="KD107" s="174"/>
      <c r="KE107" s="174"/>
      <c r="KF107" s="174"/>
      <c r="KG107" s="174"/>
      <c r="KH107" s="174"/>
      <c r="KI107" s="174"/>
      <c r="KJ107" s="174"/>
      <c r="KK107" s="174"/>
      <c r="KL107" s="174"/>
      <c r="KM107" s="174"/>
      <c r="KN107" s="174"/>
      <c r="KO107" s="174"/>
      <c r="KP107" s="174"/>
      <c r="KQ107" s="174"/>
      <c r="KR107" s="174"/>
      <c r="KS107" s="174"/>
      <c r="KT107" s="174"/>
      <c r="KU107" s="174"/>
      <c r="KV107" s="174"/>
      <c r="KW107" s="174"/>
      <c r="KX107" s="174"/>
      <c r="KY107" s="174"/>
      <c r="KZ107" s="174"/>
      <c r="LA107" s="174"/>
      <c r="LB107" s="174"/>
      <c r="LC107" s="174"/>
      <c r="LD107" s="174"/>
      <c r="LE107" s="174"/>
      <c r="LF107" s="174"/>
      <c r="LG107" s="174"/>
      <c r="LH107" s="174"/>
      <c r="LI107" s="174"/>
      <c r="LJ107" s="174"/>
      <c r="LK107" s="174"/>
      <c r="LL107" s="174"/>
      <c r="LM107" s="174"/>
      <c r="LN107" s="174"/>
      <c r="LO107" s="174"/>
      <c r="LP107" s="174"/>
      <c r="LQ107" s="174"/>
      <c r="LR107" s="174"/>
      <c r="LS107" s="174"/>
      <c r="LT107" s="174"/>
      <c r="LU107" s="174"/>
      <c r="LV107" s="174"/>
      <c r="LW107" s="174"/>
      <c r="LX107" s="174"/>
      <c r="LY107" s="174"/>
      <c r="LZ107" s="174"/>
      <c r="MA107" s="174"/>
      <c r="MB107" s="174"/>
      <c r="MC107" s="174"/>
      <c r="MD107" s="174"/>
      <c r="ME107" s="174"/>
      <c r="MF107" s="174"/>
      <c r="MG107" s="174"/>
      <c r="MH107" s="174"/>
      <c r="MI107" s="174"/>
      <c r="MJ107" s="174"/>
      <c r="MK107" s="174"/>
      <c r="ML107" s="174"/>
      <c r="MM107" s="174"/>
      <c r="MN107" s="174"/>
      <c r="MO107" s="174"/>
      <c r="MP107" s="174"/>
      <c r="MQ107" s="174"/>
      <c r="MR107" s="174"/>
      <c r="MS107" s="174"/>
      <c r="MT107" s="174"/>
      <c r="MU107" s="174"/>
      <c r="MV107" s="174"/>
    </row>
    <row r="108" spans="1:360" s="144" customFormat="1" ht="29.25" customHeight="1" x14ac:dyDescent="0.2">
      <c r="A108" s="181">
        <v>101</v>
      </c>
      <c r="B108" s="182" t="s">
        <v>491</v>
      </c>
      <c r="C108" s="183" t="s">
        <v>440</v>
      </c>
      <c r="D108" s="183" t="s">
        <v>389</v>
      </c>
      <c r="E108" s="182" t="s">
        <v>389</v>
      </c>
      <c r="F108" s="181" t="s">
        <v>222</v>
      </c>
      <c r="G108" s="185">
        <v>4000</v>
      </c>
      <c r="H108" s="190">
        <v>0</v>
      </c>
      <c r="I108" s="185">
        <f t="shared" si="5"/>
        <v>4000</v>
      </c>
      <c r="J108" s="187">
        <v>0</v>
      </c>
      <c r="K108" s="191">
        <v>0</v>
      </c>
      <c r="L108" s="187">
        <v>0</v>
      </c>
      <c r="M108" s="187">
        <v>0</v>
      </c>
      <c r="N108" s="187">
        <v>0</v>
      </c>
      <c r="O108" s="185">
        <f t="shared" si="6"/>
        <v>4000</v>
      </c>
      <c r="P108" s="189" t="s">
        <v>486</v>
      </c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174"/>
      <c r="DH108" s="174"/>
      <c r="DI108" s="174"/>
      <c r="DJ108" s="174"/>
      <c r="DK108" s="174"/>
      <c r="DL108" s="174"/>
      <c r="DM108" s="174"/>
      <c r="DN108" s="174"/>
      <c r="DO108" s="174"/>
      <c r="DP108" s="174"/>
      <c r="DQ108" s="174"/>
      <c r="DR108" s="174"/>
      <c r="DS108" s="174"/>
      <c r="DT108" s="174"/>
      <c r="DU108" s="174"/>
      <c r="DV108" s="174"/>
      <c r="DW108" s="174"/>
      <c r="DX108" s="174"/>
      <c r="DY108" s="174"/>
      <c r="DZ108" s="174"/>
      <c r="EA108" s="174"/>
      <c r="EB108" s="174"/>
      <c r="EC108" s="174"/>
      <c r="ED108" s="174"/>
      <c r="EE108" s="174"/>
      <c r="EF108" s="174"/>
      <c r="EG108" s="174"/>
      <c r="EH108" s="174"/>
      <c r="EI108" s="174"/>
      <c r="EJ108" s="174"/>
      <c r="EK108" s="174"/>
      <c r="EL108" s="174"/>
      <c r="EM108" s="174"/>
      <c r="EN108" s="174"/>
      <c r="EO108" s="174"/>
      <c r="EP108" s="174"/>
      <c r="EQ108" s="174"/>
      <c r="ER108" s="174"/>
      <c r="ES108" s="174"/>
      <c r="ET108" s="174"/>
      <c r="EU108" s="174"/>
      <c r="EV108" s="174"/>
      <c r="EW108" s="174"/>
      <c r="EX108" s="174"/>
      <c r="EY108" s="174"/>
      <c r="EZ108" s="174"/>
      <c r="FA108" s="174"/>
      <c r="FB108" s="174"/>
      <c r="FC108" s="174"/>
      <c r="FD108" s="174"/>
      <c r="FE108" s="174"/>
      <c r="FF108" s="174"/>
      <c r="FG108" s="174"/>
      <c r="FH108" s="174"/>
      <c r="FI108" s="174"/>
      <c r="FJ108" s="174"/>
      <c r="FK108" s="174"/>
      <c r="FL108" s="174"/>
      <c r="FM108" s="174"/>
      <c r="FN108" s="174"/>
      <c r="FO108" s="174"/>
      <c r="FP108" s="174"/>
      <c r="FQ108" s="174"/>
      <c r="FR108" s="174"/>
      <c r="FS108" s="174"/>
      <c r="FT108" s="174"/>
      <c r="FU108" s="174"/>
      <c r="FV108" s="174"/>
      <c r="FW108" s="174"/>
      <c r="FX108" s="174"/>
      <c r="FY108" s="174"/>
      <c r="FZ108" s="174"/>
      <c r="GA108" s="174"/>
      <c r="GB108" s="174"/>
      <c r="GC108" s="174"/>
      <c r="GD108" s="174"/>
      <c r="GE108" s="174"/>
      <c r="GF108" s="174"/>
      <c r="GG108" s="174"/>
      <c r="GH108" s="174"/>
      <c r="GI108" s="174"/>
      <c r="GJ108" s="174"/>
      <c r="GK108" s="174"/>
      <c r="GL108" s="174"/>
      <c r="GM108" s="174"/>
      <c r="GN108" s="174"/>
      <c r="GO108" s="174"/>
      <c r="GP108" s="174"/>
      <c r="GQ108" s="174"/>
      <c r="GR108" s="174"/>
      <c r="GS108" s="174"/>
      <c r="GT108" s="174"/>
      <c r="GU108" s="174"/>
      <c r="GV108" s="174"/>
      <c r="GW108" s="174"/>
      <c r="GX108" s="174"/>
      <c r="GY108" s="174"/>
      <c r="GZ108" s="174"/>
      <c r="HA108" s="174"/>
      <c r="HB108" s="174"/>
      <c r="HC108" s="174"/>
      <c r="HD108" s="174"/>
      <c r="HE108" s="174"/>
      <c r="HF108" s="174"/>
      <c r="HG108" s="174"/>
      <c r="HH108" s="174"/>
      <c r="HI108" s="174"/>
      <c r="HJ108" s="174"/>
      <c r="HK108" s="174"/>
      <c r="HL108" s="174"/>
      <c r="HM108" s="174"/>
      <c r="HN108" s="174"/>
      <c r="HO108" s="174"/>
      <c r="HP108" s="174"/>
      <c r="HQ108" s="174"/>
      <c r="HR108" s="174"/>
      <c r="HS108" s="174"/>
      <c r="HT108" s="174"/>
      <c r="HU108" s="174"/>
      <c r="HV108" s="174"/>
      <c r="HW108" s="174"/>
      <c r="HX108" s="174"/>
      <c r="HY108" s="174"/>
      <c r="HZ108" s="174"/>
      <c r="IA108" s="174"/>
      <c r="IB108" s="174"/>
      <c r="IC108" s="174"/>
      <c r="ID108" s="174"/>
      <c r="IE108" s="174"/>
      <c r="IF108" s="174"/>
      <c r="IG108" s="174"/>
      <c r="IH108" s="174"/>
      <c r="II108" s="174"/>
      <c r="IJ108" s="174"/>
      <c r="IK108" s="174"/>
      <c r="IL108" s="174"/>
      <c r="IM108" s="174"/>
      <c r="IN108" s="174"/>
      <c r="IO108" s="174"/>
      <c r="IP108" s="174"/>
      <c r="IQ108" s="174"/>
      <c r="IR108" s="174"/>
      <c r="IS108" s="174"/>
      <c r="IT108" s="174"/>
      <c r="IU108" s="174"/>
      <c r="IV108" s="174"/>
      <c r="IW108" s="174"/>
      <c r="IX108" s="174"/>
      <c r="IY108" s="174"/>
      <c r="IZ108" s="174"/>
      <c r="JA108" s="174"/>
      <c r="JB108" s="174"/>
      <c r="JC108" s="174"/>
      <c r="JD108" s="174"/>
      <c r="JE108" s="174"/>
      <c r="JF108" s="174"/>
      <c r="JG108" s="174"/>
      <c r="JH108" s="174"/>
      <c r="JI108" s="174"/>
      <c r="JJ108" s="174"/>
      <c r="JK108" s="174"/>
      <c r="JL108" s="174"/>
      <c r="JM108" s="174"/>
      <c r="JN108" s="174"/>
      <c r="JO108" s="174"/>
      <c r="JP108" s="174"/>
      <c r="JQ108" s="174"/>
      <c r="JR108" s="174"/>
      <c r="JS108" s="174"/>
      <c r="JT108" s="174"/>
      <c r="JU108" s="174"/>
      <c r="JV108" s="174"/>
      <c r="JW108" s="174"/>
      <c r="JX108" s="174"/>
      <c r="JY108" s="174"/>
      <c r="JZ108" s="174"/>
      <c r="KA108" s="174"/>
      <c r="KB108" s="174"/>
      <c r="KC108" s="174"/>
      <c r="KD108" s="174"/>
      <c r="KE108" s="174"/>
      <c r="KF108" s="174"/>
      <c r="KG108" s="174"/>
      <c r="KH108" s="174"/>
      <c r="KI108" s="174"/>
      <c r="KJ108" s="174"/>
      <c r="KK108" s="174"/>
      <c r="KL108" s="174"/>
      <c r="KM108" s="174"/>
      <c r="KN108" s="174"/>
      <c r="KO108" s="174"/>
      <c r="KP108" s="174"/>
      <c r="KQ108" s="174"/>
      <c r="KR108" s="174"/>
      <c r="KS108" s="174"/>
      <c r="KT108" s="174"/>
      <c r="KU108" s="174"/>
      <c r="KV108" s="174"/>
      <c r="KW108" s="174"/>
      <c r="KX108" s="174"/>
      <c r="KY108" s="174"/>
      <c r="KZ108" s="174"/>
      <c r="LA108" s="174"/>
      <c r="LB108" s="174"/>
      <c r="LC108" s="174"/>
      <c r="LD108" s="174"/>
      <c r="LE108" s="174"/>
      <c r="LF108" s="174"/>
      <c r="LG108" s="174"/>
      <c r="LH108" s="174"/>
      <c r="LI108" s="174"/>
      <c r="LJ108" s="174"/>
      <c r="LK108" s="174"/>
      <c r="LL108" s="174"/>
      <c r="LM108" s="174"/>
      <c r="LN108" s="174"/>
      <c r="LO108" s="174"/>
      <c r="LP108" s="174"/>
      <c r="LQ108" s="174"/>
      <c r="LR108" s="174"/>
      <c r="LS108" s="174"/>
      <c r="LT108" s="174"/>
      <c r="LU108" s="174"/>
      <c r="LV108" s="174"/>
      <c r="LW108" s="174"/>
      <c r="LX108" s="174"/>
      <c r="LY108" s="174"/>
      <c r="LZ108" s="174"/>
      <c r="MA108" s="174"/>
      <c r="MB108" s="174"/>
      <c r="MC108" s="174"/>
      <c r="MD108" s="174"/>
      <c r="ME108" s="174"/>
      <c r="MF108" s="174"/>
      <c r="MG108" s="174"/>
      <c r="MH108" s="174"/>
      <c r="MI108" s="174"/>
      <c r="MJ108" s="174"/>
      <c r="MK108" s="174"/>
      <c r="ML108" s="174"/>
      <c r="MM108" s="174"/>
      <c r="MN108" s="174"/>
      <c r="MO108" s="174"/>
      <c r="MP108" s="174"/>
      <c r="MQ108" s="174"/>
      <c r="MR108" s="174"/>
      <c r="MS108" s="174"/>
      <c r="MT108" s="174"/>
      <c r="MU108" s="174"/>
      <c r="MV108" s="174"/>
    </row>
    <row r="109" spans="1:360" s="138" customFormat="1" ht="29.25" customHeight="1" x14ac:dyDescent="0.2">
      <c r="A109" s="181">
        <v>102</v>
      </c>
      <c r="B109" s="182" t="s">
        <v>443</v>
      </c>
      <c r="C109" s="183" t="s">
        <v>442</v>
      </c>
      <c r="D109" s="183" t="s">
        <v>389</v>
      </c>
      <c r="E109" s="182" t="s">
        <v>389</v>
      </c>
      <c r="F109" s="181" t="s">
        <v>222</v>
      </c>
      <c r="G109" s="185">
        <v>10000</v>
      </c>
      <c r="H109" s="190">
        <v>0</v>
      </c>
      <c r="I109" s="185">
        <f t="shared" si="5"/>
        <v>10000</v>
      </c>
      <c r="J109" s="187">
        <v>0</v>
      </c>
      <c r="K109" s="191">
        <v>0</v>
      </c>
      <c r="L109" s="187">
        <v>0</v>
      </c>
      <c r="M109" s="187">
        <v>0</v>
      </c>
      <c r="N109" s="187">
        <v>0</v>
      </c>
      <c r="O109" s="185">
        <f t="shared" si="6"/>
        <v>10000</v>
      </c>
      <c r="P109" s="189" t="s">
        <v>486</v>
      </c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174"/>
      <c r="DH109" s="174"/>
      <c r="DI109" s="174"/>
      <c r="DJ109" s="174"/>
      <c r="DK109" s="174"/>
      <c r="DL109" s="174"/>
      <c r="DM109" s="174"/>
      <c r="DN109" s="174"/>
      <c r="DO109" s="174"/>
      <c r="DP109" s="174"/>
      <c r="DQ109" s="174"/>
      <c r="DR109" s="174"/>
      <c r="DS109" s="174"/>
      <c r="DT109" s="174"/>
      <c r="DU109" s="174"/>
      <c r="DV109" s="174"/>
      <c r="DW109" s="174"/>
      <c r="DX109" s="174"/>
      <c r="DY109" s="174"/>
      <c r="DZ109" s="174"/>
      <c r="EA109" s="174"/>
      <c r="EB109" s="174"/>
      <c r="EC109" s="174"/>
      <c r="ED109" s="174"/>
      <c r="EE109" s="174"/>
      <c r="EF109" s="174"/>
      <c r="EG109" s="174"/>
      <c r="EH109" s="174"/>
      <c r="EI109" s="174"/>
      <c r="EJ109" s="174"/>
      <c r="EK109" s="174"/>
      <c r="EL109" s="174"/>
      <c r="EM109" s="174"/>
      <c r="EN109" s="174"/>
      <c r="EO109" s="174"/>
      <c r="EP109" s="174"/>
      <c r="EQ109" s="174"/>
      <c r="ER109" s="174"/>
      <c r="ES109" s="174"/>
      <c r="ET109" s="174"/>
      <c r="EU109" s="174"/>
      <c r="EV109" s="174"/>
      <c r="EW109" s="174"/>
      <c r="EX109" s="174"/>
      <c r="EY109" s="174"/>
      <c r="EZ109" s="174"/>
      <c r="FA109" s="174"/>
      <c r="FB109" s="174"/>
      <c r="FC109" s="174"/>
      <c r="FD109" s="174"/>
      <c r="FE109" s="174"/>
      <c r="FF109" s="174"/>
      <c r="FG109" s="174"/>
      <c r="FH109" s="174"/>
      <c r="FI109" s="174"/>
      <c r="FJ109" s="174"/>
      <c r="FK109" s="174"/>
      <c r="FL109" s="174"/>
      <c r="FM109" s="174"/>
      <c r="FN109" s="174"/>
      <c r="FO109" s="174"/>
      <c r="FP109" s="174"/>
      <c r="FQ109" s="174"/>
      <c r="FR109" s="174"/>
      <c r="FS109" s="174"/>
      <c r="FT109" s="174"/>
      <c r="FU109" s="174"/>
      <c r="FV109" s="174"/>
      <c r="FW109" s="174"/>
      <c r="FX109" s="174"/>
      <c r="FY109" s="174"/>
      <c r="FZ109" s="174"/>
      <c r="GA109" s="174"/>
      <c r="GB109" s="174"/>
      <c r="GC109" s="174"/>
      <c r="GD109" s="174"/>
      <c r="GE109" s="174"/>
      <c r="GF109" s="174"/>
      <c r="GG109" s="174"/>
      <c r="GH109" s="174"/>
      <c r="GI109" s="174"/>
      <c r="GJ109" s="174"/>
      <c r="GK109" s="174"/>
      <c r="GL109" s="174"/>
      <c r="GM109" s="174"/>
      <c r="GN109" s="174"/>
      <c r="GO109" s="174"/>
      <c r="GP109" s="174"/>
      <c r="GQ109" s="174"/>
      <c r="GR109" s="174"/>
      <c r="GS109" s="174"/>
      <c r="GT109" s="174"/>
      <c r="GU109" s="174"/>
      <c r="GV109" s="174"/>
      <c r="GW109" s="174"/>
      <c r="GX109" s="174"/>
      <c r="GY109" s="174"/>
      <c r="GZ109" s="174"/>
      <c r="HA109" s="174"/>
      <c r="HB109" s="174"/>
      <c r="HC109" s="174"/>
      <c r="HD109" s="174"/>
      <c r="HE109" s="174"/>
      <c r="HF109" s="174"/>
      <c r="HG109" s="174"/>
      <c r="HH109" s="174"/>
      <c r="HI109" s="174"/>
      <c r="HJ109" s="174"/>
      <c r="HK109" s="174"/>
      <c r="HL109" s="174"/>
      <c r="HM109" s="174"/>
      <c r="HN109" s="174"/>
      <c r="HO109" s="174"/>
      <c r="HP109" s="174"/>
      <c r="HQ109" s="174"/>
      <c r="HR109" s="174"/>
      <c r="HS109" s="174"/>
      <c r="HT109" s="174"/>
      <c r="HU109" s="174"/>
      <c r="HV109" s="174"/>
      <c r="HW109" s="174"/>
      <c r="HX109" s="174"/>
      <c r="HY109" s="174"/>
      <c r="HZ109" s="174"/>
      <c r="IA109" s="174"/>
      <c r="IB109" s="174"/>
      <c r="IC109" s="174"/>
      <c r="ID109" s="174"/>
      <c r="IE109" s="174"/>
      <c r="IF109" s="174"/>
      <c r="IG109" s="174"/>
      <c r="IH109" s="174"/>
      <c r="II109" s="174"/>
      <c r="IJ109" s="174"/>
      <c r="IK109" s="174"/>
      <c r="IL109" s="174"/>
      <c r="IM109" s="174"/>
      <c r="IN109" s="174"/>
      <c r="IO109" s="174"/>
      <c r="IP109" s="174"/>
      <c r="IQ109" s="174"/>
      <c r="IR109" s="174"/>
      <c r="IS109" s="174"/>
      <c r="IT109" s="174"/>
      <c r="IU109" s="174"/>
      <c r="IV109" s="174"/>
      <c r="IW109" s="174"/>
      <c r="IX109" s="174"/>
      <c r="IY109" s="174"/>
      <c r="IZ109" s="174"/>
      <c r="JA109" s="174"/>
      <c r="JB109" s="174"/>
      <c r="JC109" s="174"/>
      <c r="JD109" s="174"/>
      <c r="JE109" s="174"/>
      <c r="JF109" s="174"/>
      <c r="JG109" s="174"/>
      <c r="JH109" s="174"/>
      <c r="JI109" s="174"/>
      <c r="JJ109" s="174"/>
      <c r="JK109" s="174"/>
      <c r="JL109" s="174"/>
      <c r="JM109" s="174"/>
      <c r="JN109" s="174"/>
      <c r="JO109" s="174"/>
      <c r="JP109" s="174"/>
      <c r="JQ109" s="174"/>
      <c r="JR109" s="174"/>
      <c r="JS109" s="174"/>
      <c r="JT109" s="174"/>
      <c r="JU109" s="174"/>
      <c r="JV109" s="174"/>
      <c r="JW109" s="174"/>
      <c r="JX109" s="174"/>
      <c r="JY109" s="174"/>
      <c r="JZ109" s="174"/>
      <c r="KA109" s="174"/>
      <c r="KB109" s="174"/>
      <c r="KC109" s="174"/>
      <c r="KD109" s="174"/>
      <c r="KE109" s="174"/>
      <c r="KF109" s="174"/>
      <c r="KG109" s="174"/>
      <c r="KH109" s="174"/>
      <c r="KI109" s="174"/>
      <c r="KJ109" s="174"/>
      <c r="KK109" s="174"/>
      <c r="KL109" s="174"/>
      <c r="KM109" s="174"/>
      <c r="KN109" s="174"/>
      <c r="KO109" s="174"/>
      <c r="KP109" s="174"/>
      <c r="KQ109" s="174"/>
      <c r="KR109" s="174"/>
      <c r="KS109" s="174"/>
      <c r="KT109" s="174"/>
      <c r="KU109" s="174"/>
      <c r="KV109" s="174"/>
      <c r="KW109" s="174"/>
      <c r="KX109" s="174"/>
      <c r="KY109" s="174"/>
      <c r="KZ109" s="174"/>
      <c r="LA109" s="174"/>
      <c r="LB109" s="174"/>
      <c r="LC109" s="174"/>
      <c r="LD109" s="174"/>
      <c r="LE109" s="174"/>
      <c r="LF109" s="174"/>
      <c r="LG109" s="174"/>
      <c r="LH109" s="174"/>
      <c r="LI109" s="174"/>
      <c r="LJ109" s="174"/>
      <c r="LK109" s="174"/>
      <c r="LL109" s="174"/>
      <c r="LM109" s="174"/>
      <c r="LN109" s="174"/>
      <c r="LO109" s="174"/>
      <c r="LP109" s="174"/>
      <c r="LQ109" s="174"/>
      <c r="LR109" s="174"/>
      <c r="LS109" s="174"/>
      <c r="LT109" s="174"/>
      <c r="LU109" s="174"/>
      <c r="LV109" s="174"/>
      <c r="LW109" s="174"/>
      <c r="LX109" s="174"/>
      <c r="LY109" s="174"/>
      <c r="LZ109" s="174"/>
      <c r="MA109" s="174"/>
      <c r="MB109" s="174"/>
      <c r="MC109" s="174"/>
      <c r="MD109" s="174"/>
      <c r="ME109" s="174"/>
      <c r="MF109" s="174"/>
      <c r="MG109" s="174"/>
      <c r="MH109" s="174"/>
      <c r="MI109" s="174"/>
      <c r="MJ109" s="174"/>
      <c r="MK109" s="174"/>
      <c r="ML109" s="174"/>
      <c r="MM109" s="174"/>
      <c r="MN109" s="174"/>
      <c r="MO109" s="174"/>
      <c r="MP109" s="174"/>
      <c r="MQ109" s="174"/>
      <c r="MR109" s="174"/>
      <c r="MS109" s="174"/>
      <c r="MT109" s="174"/>
      <c r="MU109" s="174"/>
      <c r="MV109" s="174"/>
    </row>
    <row r="110" spans="1:360" s="138" customFormat="1" ht="29.25" customHeight="1" x14ac:dyDescent="0.2">
      <c r="A110" s="181">
        <v>103</v>
      </c>
      <c r="B110" s="182" t="s">
        <v>444</v>
      </c>
      <c r="C110" s="183" t="s">
        <v>442</v>
      </c>
      <c r="D110" s="183" t="s">
        <v>389</v>
      </c>
      <c r="E110" s="182" t="s">
        <v>389</v>
      </c>
      <c r="F110" s="181" t="s">
        <v>222</v>
      </c>
      <c r="G110" s="185">
        <v>10000</v>
      </c>
      <c r="H110" s="190">
        <v>0</v>
      </c>
      <c r="I110" s="185">
        <f t="shared" si="5"/>
        <v>10000</v>
      </c>
      <c r="J110" s="187">
        <v>0</v>
      </c>
      <c r="K110" s="191">
        <v>0</v>
      </c>
      <c r="L110" s="187">
        <v>0</v>
      </c>
      <c r="M110" s="187">
        <v>0</v>
      </c>
      <c r="N110" s="187">
        <v>0</v>
      </c>
      <c r="O110" s="185">
        <f t="shared" si="6"/>
        <v>10000</v>
      </c>
      <c r="P110" s="189" t="s">
        <v>486</v>
      </c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174"/>
      <c r="DH110" s="174"/>
      <c r="DI110" s="174"/>
      <c r="DJ110" s="174"/>
      <c r="DK110" s="174"/>
      <c r="DL110" s="174"/>
      <c r="DM110" s="174"/>
      <c r="DN110" s="174"/>
      <c r="DO110" s="174"/>
      <c r="DP110" s="174"/>
      <c r="DQ110" s="174"/>
      <c r="DR110" s="174"/>
      <c r="DS110" s="174"/>
      <c r="DT110" s="174"/>
      <c r="DU110" s="174"/>
      <c r="DV110" s="174"/>
      <c r="DW110" s="174"/>
      <c r="DX110" s="174"/>
      <c r="DY110" s="174"/>
      <c r="DZ110" s="174"/>
      <c r="EA110" s="174"/>
      <c r="EB110" s="174"/>
      <c r="EC110" s="174"/>
      <c r="ED110" s="174"/>
      <c r="EE110" s="174"/>
      <c r="EF110" s="174"/>
      <c r="EG110" s="174"/>
      <c r="EH110" s="174"/>
      <c r="EI110" s="174"/>
      <c r="EJ110" s="174"/>
      <c r="EK110" s="174"/>
      <c r="EL110" s="174"/>
      <c r="EM110" s="174"/>
      <c r="EN110" s="174"/>
      <c r="EO110" s="174"/>
      <c r="EP110" s="174"/>
      <c r="EQ110" s="174"/>
      <c r="ER110" s="174"/>
      <c r="ES110" s="174"/>
      <c r="ET110" s="174"/>
      <c r="EU110" s="174"/>
      <c r="EV110" s="174"/>
      <c r="EW110" s="174"/>
      <c r="EX110" s="174"/>
      <c r="EY110" s="174"/>
      <c r="EZ110" s="174"/>
      <c r="FA110" s="174"/>
      <c r="FB110" s="174"/>
      <c r="FC110" s="174"/>
      <c r="FD110" s="174"/>
      <c r="FE110" s="174"/>
      <c r="FF110" s="174"/>
      <c r="FG110" s="174"/>
      <c r="FH110" s="174"/>
      <c r="FI110" s="174"/>
      <c r="FJ110" s="174"/>
      <c r="FK110" s="174"/>
      <c r="FL110" s="174"/>
      <c r="FM110" s="174"/>
      <c r="FN110" s="174"/>
      <c r="FO110" s="174"/>
      <c r="FP110" s="174"/>
      <c r="FQ110" s="174"/>
      <c r="FR110" s="174"/>
      <c r="FS110" s="174"/>
      <c r="FT110" s="174"/>
      <c r="FU110" s="174"/>
      <c r="FV110" s="174"/>
      <c r="FW110" s="174"/>
      <c r="FX110" s="174"/>
      <c r="FY110" s="174"/>
      <c r="FZ110" s="174"/>
      <c r="GA110" s="174"/>
      <c r="GB110" s="174"/>
      <c r="GC110" s="174"/>
      <c r="GD110" s="174"/>
      <c r="GE110" s="174"/>
      <c r="GF110" s="174"/>
      <c r="GG110" s="174"/>
      <c r="GH110" s="174"/>
      <c r="GI110" s="174"/>
      <c r="GJ110" s="174"/>
      <c r="GK110" s="174"/>
      <c r="GL110" s="174"/>
      <c r="GM110" s="174"/>
      <c r="GN110" s="174"/>
      <c r="GO110" s="174"/>
      <c r="GP110" s="174"/>
      <c r="GQ110" s="174"/>
      <c r="GR110" s="174"/>
      <c r="GS110" s="174"/>
      <c r="GT110" s="174"/>
      <c r="GU110" s="174"/>
      <c r="GV110" s="174"/>
      <c r="GW110" s="174"/>
      <c r="GX110" s="174"/>
      <c r="GY110" s="174"/>
      <c r="GZ110" s="174"/>
      <c r="HA110" s="174"/>
      <c r="HB110" s="174"/>
      <c r="HC110" s="174"/>
      <c r="HD110" s="174"/>
      <c r="HE110" s="174"/>
      <c r="HF110" s="174"/>
      <c r="HG110" s="174"/>
      <c r="HH110" s="174"/>
      <c r="HI110" s="174"/>
      <c r="HJ110" s="174"/>
      <c r="HK110" s="174"/>
      <c r="HL110" s="174"/>
      <c r="HM110" s="174"/>
      <c r="HN110" s="174"/>
      <c r="HO110" s="174"/>
      <c r="HP110" s="174"/>
      <c r="HQ110" s="174"/>
      <c r="HR110" s="174"/>
      <c r="HS110" s="174"/>
      <c r="HT110" s="174"/>
      <c r="HU110" s="174"/>
      <c r="HV110" s="174"/>
      <c r="HW110" s="174"/>
      <c r="HX110" s="174"/>
      <c r="HY110" s="174"/>
      <c r="HZ110" s="174"/>
      <c r="IA110" s="174"/>
      <c r="IB110" s="174"/>
      <c r="IC110" s="174"/>
      <c r="ID110" s="174"/>
      <c r="IE110" s="174"/>
      <c r="IF110" s="174"/>
      <c r="IG110" s="174"/>
      <c r="IH110" s="174"/>
      <c r="II110" s="174"/>
      <c r="IJ110" s="174"/>
      <c r="IK110" s="174"/>
      <c r="IL110" s="174"/>
      <c r="IM110" s="174"/>
      <c r="IN110" s="174"/>
      <c r="IO110" s="174"/>
      <c r="IP110" s="174"/>
      <c r="IQ110" s="174"/>
      <c r="IR110" s="174"/>
      <c r="IS110" s="174"/>
      <c r="IT110" s="174"/>
      <c r="IU110" s="174"/>
      <c r="IV110" s="174"/>
      <c r="IW110" s="174"/>
      <c r="IX110" s="174"/>
      <c r="IY110" s="174"/>
      <c r="IZ110" s="174"/>
      <c r="JA110" s="174"/>
      <c r="JB110" s="174"/>
      <c r="JC110" s="174"/>
      <c r="JD110" s="174"/>
      <c r="JE110" s="174"/>
      <c r="JF110" s="174"/>
      <c r="JG110" s="174"/>
      <c r="JH110" s="174"/>
      <c r="JI110" s="174"/>
      <c r="JJ110" s="174"/>
      <c r="JK110" s="174"/>
      <c r="JL110" s="174"/>
      <c r="JM110" s="174"/>
      <c r="JN110" s="174"/>
      <c r="JO110" s="174"/>
      <c r="JP110" s="174"/>
      <c r="JQ110" s="174"/>
      <c r="JR110" s="174"/>
      <c r="JS110" s="174"/>
      <c r="JT110" s="174"/>
      <c r="JU110" s="174"/>
      <c r="JV110" s="174"/>
      <c r="JW110" s="174"/>
      <c r="JX110" s="174"/>
      <c r="JY110" s="174"/>
      <c r="JZ110" s="174"/>
      <c r="KA110" s="174"/>
      <c r="KB110" s="174"/>
      <c r="KC110" s="174"/>
      <c r="KD110" s="174"/>
      <c r="KE110" s="174"/>
      <c r="KF110" s="174"/>
      <c r="KG110" s="174"/>
      <c r="KH110" s="174"/>
      <c r="KI110" s="174"/>
      <c r="KJ110" s="174"/>
      <c r="KK110" s="174"/>
      <c r="KL110" s="174"/>
      <c r="KM110" s="174"/>
      <c r="KN110" s="174"/>
      <c r="KO110" s="174"/>
      <c r="KP110" s="174"/>
      <c r="KQ110" s="174"/>
      <c r="KR110" s="174"/>
      <c r="KS110" s="174"/>
      <c r="KT110" s="174"/>
      <c r="KU110" s="174"/>
      <c r="KV110" s="174"/>
      <c r="KW110" s="174"/>
      <c r="KX110" s="174"/>
      <c r="KY110" s="174"/>
      <c r="KZ110" s="174"/>
      <c r="LA110" s="174"/>
      <c r="LB110" s="174"/>
      <c r="LC110" s="174"/>
      <c r="LD110" s="174"/>
      <c r="LE110" s="174"/>
      <c r="LF110" s="174"/>
      <c r="LG110" s="174"/>
      <c r="LH110" s="174"/>
      <c r="LI110" s="174"/>
      <c r="LJ110" s="174"/>
      <c r="LK110" s="174"/>
      <c r="LL110" s="174"/>
      <c r="LM110" s="174"/>
      <c r="LN110" s="174"/>
      <c r="LO110" s="174"/>
      <c r="LP110" s="174"/>
      <c r="LQ110" s="174"/>
      <c r="LR110" s="174"/>
      <c r="LS110" s="174"/>
      <c r="LT110" s="174"/>
      <c r="LU110" s="174"/>
      <c r="LV110" s="174"/>
      <c r="LW110" s="174"/>
      <c r="LX110" s="174"/>
      <c r="LY110" s="174"/>
      <c r="LZ110" s="174"/>
      <c r="MA110" s="174"/>
      <c r="MB110" s="174"/>
      <c r="MC110" s="174"/>
      <c r="MD110" s="174"/>
      <c r="ME110" s="174"/>
      <c r="MF110" s="174"/>
      <c r="MG110" s="174"/>
      <c r="MH110" s="174"/>
      <c r="MI110" s="174"/>
      <c r="MJ110" s="174"/>
      <c r="MK110" s="174"/>
      <c r="ML110" s="174"/>
      <c r="MM110" s="174"/>
      <c r="MN110" s="174"/>
      <c r="MO110" s="174"/>
      <c r="MP110" s="174"/>
      <c r="MQ110" s="174"/>
      <c r="MR110" s="174"/>
      <c r="MS110" s="174"/>
      <c r="MT110" s="174"/>
      <c r="MU110" s="174"/>
      <c r="MV110" s="174"/>
    </row>
    <row r="111" spans="1:360" s="15" customFormat="1" ht="29.25" customHeight="1" x14ac:dyDescent="0.2">
      <c r="A111" s="181">
        <v>104</v>
      </c>
      <c r="B111" s="182" t="s">
        <v>466</v>
      </c>
      <c r="C111" s="183" t="s">
        <v>493</v>
      </c>
      <c r="D111" s="184" t="s">
        <v>389</v>
      </c>
      <c r="E111" s="182" t="s">
        <v>389</v>
      </c>
      <c r="F111" s="181" t="s">
        <v>222</v>
      </c>
      <c r="G111" s="185">
        <v>15000</v>
      </c>
      <c r="H111" s="190">
        <v>0</v>
      </c>
      <c r="I111" s="185">
        <f t="shared" si="5"/>
        <v>15000</v>
      </c>
      <c r="J111" s="187">
        <v>0</v>
      </c>
      <c r="K111" s="191">
        <v>0</v>
      </c>
      <c r="L111" s="187">
        <v>0</v>
      </c>
      <c r="M111" s="187">
        <v>0</v>
      </c>
      <c r="N111" s="187">
        <v>0</v>
      </c>
      <c r="O111" s="185">
        <f t="shared" si="6"/>
        <v>15000</v>
      </c>
      <c r="P111" s="189" t="s">
        <v>486</v>
      </c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174"/>
      <c r="DH111" s="174"/>
      <c r="DI111" s="174"/>
      <c r="DJ111" s="174"/>
      <c r="DK111" s="174"/>
      <c r="DL111" s="174"/>
      <c r="DM111" s="174"/>
      <c r="DN111" s="174"/>
      <c r="DO111" s="174"/>
      <c r="DP111" s="174"/>
      <c r="DQ111" s="174"/>
      <c r="DR111" s="174"/>
      <c r="DS111" s="174"/>
      <c r="DT111" s="174"/>
      <c r="DU111" s="174"/>
      <c r="DV111" s="174"/>
      <c r="DW111" s="174"/>
      <c r="DX111" s="174"/>
      <c r="DY111" s="174"/>
      <c r="DZ111" s="174"/>
      <c r="EA111" s="174"/>
      <c r="EB111" s="174"/>
      <c r="EC111" s="174"/>
      <c r="ED111" s="174"/>
      <c r="EE111" s="174"/>
      <c r="EF111" s="174"/>
      <c r="EG111" s="174"/>
      <c r="EH111" s="174"/>
      <c r="EI111" s="174"/>
      <c r="EJ111" s="174"/>
      <c r="EK111" s="174"/>
      <c r="EL111" s="174"/>
      <c r="EM111" s="174"/>
      <c r="EN111" s="174"/>
      <c r="EO111" s="174"/>
      <c r="EP111" s="174"/>
      <c r="EQ111" s="174"/>
      <c r="ER111" s="174"/>
      <c r="ES111" s="174"/>
      <c r="ET111" s="174"/>
      <c r="EU111" s="174"/>
      <c r="EV111" s="174"/>
      <c r="EW111" s="174"/>
      <c r="EX111" s="174"/>
      <c r="EY111" s="174"/>
      <c r="EZ111" s="174"/>
      <c r="FA111" s="174"/>
      <c r="FB111" s="174"/>
      <c r="FC111" s="174"/>
      <c r="FD111" s="174"/>
      <c r="FE111" s="174"/>
      <c r="FF111" s="174"/>
      <c r="FG111" s="174"/>
      <c r="FH111" s="174"/>
      <c r="FI111" s="174"/>
      <c r="FJ111" s="174"/>
      <c r="FK111" s="174"/>
      <c r="FL111" s="174"/>
      <c r="FM111" s="174"/>
      <c r="FN111" s="174"/>
      <c r="FO111" s="174"/>
      <c r="FP111" s="174"/>
      <c r="FQ111" s="174"/>
      <c r="FR111" s="174"/>
      <c r="FS111" s="174"/>
      <c r="FT111" s="174"/>
      <c r="FU111" s="174"/>
      <c r="FV111" s="174"/>
      <c r="FW111" s="174"/>
      <c r="FX111" s="174"/>
      <c r="FY111" s="174"/>
      <c r="FZ111" s="174"/>
      <c r="GA111" s="174"/>
      <c r="GB111" s="174"/>
      <c r="GC111" s="174"/>
      <c r="GD111" s="174"/>
      <c r="GE111" s="174"/>
      <c r="GF111" s="174"/>
      <c r="GG111" s="174"/>
      <c r="GH111" s="174"/>
      <c r="GI111" s="174"/>
      <c r="GJ111" s="174"/>
      <c r="GK111" s="174"/>
      <c r="GL111" s="174"/>
      <c r="GM111" s="174"/>
      <c r="GN111" s="174"/>
      <c r="GO111" s="174"/>
      <c r="GP111" s="174"/>
      <c r="GQ111" s="174"/>
      <c r="GR111" s="174"/>
      <c r="GS111" s="174"/>
      <c r="GT111" s="174"/>
      <c r="GU111" s="174"/>
      <c r="GV111" s="174"/>
      <c r="GW111" s="174"/>
      <c r="GX111" s="174"/>
      <c r="GY111" s="174"/>
      <c r="GZ111" s="174"/>
      <c r="HA111" s="174"/>
      <c r="HB111" s="174"/>
      <c r="HC111" s="174"/>
      <c r="HD111" s="174"/>
      <c r="HE111" s="174"/>
      <c r="HF111" s="174"/>
      <c r="HG111" s="174"/>
      <c r="HH111" s="174"/>
      <c r="HI111" s="174"/>
      <c r="HJ111" s="174"/>
      <c r="HK111" s="174"/>
      <c r="HL111" s="174"/>
      <c r="HM111" s="174"/>
      <c r="HN111" s="174"/>
      <c r="HO111" s="174"/>
      <c r="HP111" s="174"/>
      <c r="HQ111" s="174"/>
      <c r="HR111" s="174"/>
      <c r="HS111" s="174"/>
      <c r="HT111" s="174"/>
      <c r="HU111" s="174"/>
      <c r="HV111" s="174"/>
      <c r="HW111" s="174"/>
      <c r="HX111" s="174"/>
      <c r="HY111" s="174"/>
      <c r="HZ111" s="174"/>
      <c r="IA111" s="174"/>
      <c r="IB111" s="174"/>
      <c r="IC111" s="174"/>
      <c r="ID111" s="174"/>
      <c r="IE111" s="174"/>
      <c r="IF111" s="174"/>
      <c r="IG111" s="174"/>
      <c r="IH111" s="174"/>
      <c r="II111" s="174"/>
      <c r="IJ111" s="174"/>
      <c r="IK111" s="174"/>
      <c r="IL111" s="174"/>
      <c r="IM111" s="174"/>
      <c r="IN111" s="174"/>
      <c r="IO111" s="174"/>
      <c r="IP111" s="174"/>
      <c r="IQ111" s="174"/>
      <c r="IR111" s="174"/>
      <c r="IS111" s="174"/>
      <c r="IT111" s="174"/>
      <c r="IU111" s="174"/>
      <c r="IV111" s="174"/>
      <c r="IW111" s="174"/>
      <c r="IX111" s="174"/>
      <c r="IY111" s="174"/>
      <c r="IZ111" s="174"/>
      <c r="JA111" s="174"/>
      <c r="JB111" s="174"/>
      <c r="JC111" s="174"/>
      <c r="JD111" s="174"/>
      <c r="JE111" s="174"/>
      <c r="JF111" s="174"/>
      <c r="JG111" s="174"/>
      <c r="JH111" s="174"/>
      <c r="JI111" s="174"/>
      <c r="JJ111" s="174"/>
      <c r="JK111" s="174"/>
      <c r="JL111" s="174"/>
      <c r="JM111" s="174"/>
      <c r="JN111" s="174"/>
      <c r="JO111" s="174"/>
      <c r="JP111" s="174"/>
      <c r="JQ111" s="174"/>
      <c r="JR111" s="174"/>
      <c r="JS111" s="174"/>
      <c r="JT111" s="174"/>
      <c r="JU111" s="174"/>
      <c r="JV111" s="174"/>
      <c r="JW111" s="174"/>
      <c r="JX111" s="174"/>
      <c r="JY111" s="174"/>
      <c r="JZ111" s="174"/>
      <c r="KA111" s="174"/>
      <c r="KB111" s="174"/>
      <c r="KC111" s="174"/>
      <c r="KD111" s="174"/>
      <c r="KE111" s="174"/>
      <c r="KF111" s="174"/>
      <c r="KG111" s="174"/>
      <c r="KH111" s="174"/>
      <c r="KI111" s="174"/>
      <c r="KJ111" s="174"/>
      <c r="KK111" s="174"/>
      <c r="KL111" s="174"/>
      <c r="KM111" s="174"/>
      <c r="KN111" s="174"/>
      <c r="KO111" s="174"/>
      <c r="KP111" s="174"/>
      <c r="KQ111" s="174"/>
      <c r="KR111" s="174"/>
      <c r="KS111" s="174"/>
      <c r="KT111" s="174"/>
      <c r="KU111" s="174"/>
      <c r="KV111" s="174"/>
      <c r="KW111" s="174"/>
      <c r="KX111" s="174"/>
      <c r="KY111" s="174"/>
      <c r="KZ111" s="174"/>
      <c r="LA111" s="174"/>
      <c r="LB111" s="174"/>
      <c r="LC111" s="174"/>
      <c r="LD111" s="174"/>
      <c r="LE111" s="174"/>
      <c r="LF111" s="174"/>
      <c r="LG111" s="174"/>
      <c r="LH111" s="174"/>
      <c r="LI111" s="174"/>
      <c r="LJ111" s="174"/>
      <c r="LK111" s="174"/>
      <c r="LL111" s="174"/>
      <c r="LM111" s="174"/>
      <c r="LN111" s="174"/>
      <c r="LO111" s="174"/>
      <c r="LP111" s="174"/>
      <c r="LQ111" s="174"/>
      <c r="LR111" s="174"/>
      <c r="LS111" s="174"/>
      <c r="LT111" s="174"/>
      <c r="LU111" s="174"/>
      <c r="LV111" s="174"/>
      <c r="LW111" s="174"/>
      <c r="LX111" s="174"/>
      <c r="LY111" s="174"/>
      <c r="LZ111" s="174"/>
      <c r="MA111" s="174"/>
      <c r="MB111" s="174"/>
      <c r="MC111" s="174"/>
      <c r="MD111" s="174"/>
      <c r="ME111" s="174"/>
      <c r="MF111" s="174"/>
      <c r="MG111" s="174"/>
      <c r="MH111" s="174"/>
      <c r="MI111" s="174"/>
      <c r="MJ111" s="174"/>
      <c r="MK111" s="174"/>
      <c r="ML111" s="174"/>
      <c r="MM111" s="174"/>
      <c r="MN111" s="174"/>
      <c r="MO111" s="174"/>
      <c r="MP111" s="174"/>
      <c r="MQ111" s="174"/>
      <c r="MR111" s="174"/>
      <c r="MS111" s="174"/>
      <c r="MT111" s="174"/>
      <c r="MU111" s="174"/>
      <c r="MV111" s="174"/>
    </row>
    <row r="112" spans="1:360" s="147" customFormat="1" ht="29.25" customHeight="1" x14ac:dyDescent="0.2">
      <c r="A112" s="181">
        <v>105</v>
      </c>
      <c r="B112" s="182" t="s">
        <v>454</v>
      </c>
      <c r="C112" s="183" t="s">
        <v>494</v>
      </c>
      <c r="D112" s="184" t="s">
        <v>389</v>
      </c>
      <c r="E112" s="182" t="s">
        <v>389</v>
      </c>
      <c r="F112" s="181" t="s">
        <v>221</v>
      </c>
      <c r="G112" s="185">
        <v>10000</v>
      </c>
      <c r="H112" s="190">
        <v>0</v>
      </c>
      <c r="I112" s="185">
        <f t="shared" si="5"/>
        <v>10000</v>
      </c>
      <c r="J112" s="187">
        <v>0</v>
      </c>
      <c r="K112" s="191">
        <v>0</v>
      </c>
      <c r="L112" s="187">
        <v>0</v>
      </c>
      <c r="M112" s="187">
        <v>0</v>
      </c>
      <c r="N112" s="187">
        <v>0</v>
      </c>
      <c r="O112" s="185">
        <f t="shared" si="6"/>
        <v>10000</v>
      </c>
      <c r="P112" s="189" t="s">
        <v>486</v>
      </c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76"/>
      <c r="BB112" s="176"/>
      <c r="BC112" s="176"/>
      <c r="BD112" s="176"/>
      <c r="BE112" s="176"/>
      <c r="BF112" s="176"/>
      <c r="BG112" s="176"/>
      <c r="BH112" s="176"/>
      <c r="BI112" s="176"/>
      <c r="BJ112" s="176"/>
      <c r="BK112" s="176"/>
      <c r="BL112" s="176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76"/>
      <c r="BW112" s="176"/>
      <c r="BX112" s="176"/>
      <c r="BY112" s="176"/>
      <c r="BZ112" s="176"/>
      <c r="CA112" s="176"/>
      <c r="CB112" s="176"/>
      <c r="CC112" s="176"/>
      <c r="CD112" s="176"/>
      <c r="CE112" s="176"/>
      <c r="CF112" s="176"/>
      <c r="CG112" s="176"/>
      <c r="CH112" s="176"/>
      <c r="CI112" s="176"/>
      <c r="CJ112" s="176"/>
      <c r="CK112" s="176"/>
      <c r="CL112" s="176"/>
      <c r="CM112" s="176"/>
      <c r="CN112" s="176"/>
      <c r="CO112" s="176"/>
      <c r="CP112" s="176"/>
      <c r="CQ112" s="176"/>
      <c r="CR112" s="176"/>
      <c r="CS112" s="176"/>
      <c r="CT112" s="176"/>
      <c r="CU112" s="176"/>
      <c r="CV112" s="176"/>
      <c r="CW112" s="176"/>
      <c r="CX112" s="176"/>
      <c r="CY112" s="176"/>
      <c r="CZ112" s="176"/>
      <c r="DA112" s="176"/>
      <c r="DB112" s="176"/>
      <c r="DC112" s="176"/>
      <c r="DD112" s="176"/>
      <c r="DE112" s="176"/>
      <c r="DF112" s="176"/>
      <c r="DG112" s="176"/>
      <c r="DH112" s="176"/>
      <c r="DI112" s="176"/>
      <c r="DJ112" s="176"/>
      <c r="DK112" s="176"/>
      <c r="DL112" s="176"/>
      <c r="DM112" s="176"/>
      <c r="DN112" s="176"/>
      <c r="DO112" s="176"/>
      <c r="DP112" s="176"/>
      <c r="DQ112" s="176"/>
      <c r="DR112" s="176"/>
      <c r="DS112" s="176"/>
      <c r="DT112" s="176"/>
      <c r="DU112" s="176"/>
      <c r="DV112" s="176"/>
      <c r="DW112" s="176"/>
      <c r="DX112" s="176"/>
      <c r="DY112" s="176"/>
      <c r="DZ112" s="176"/>
      <c r="EA112" s="176"/>
      <c r="EB112" s="176"/>
      <c r="EC112" s="176"/>
      <c r="ED112" s="176"/>
      <c r="EE112" s="176"/>
      <c r="EF112" s="176"/>
      <c r="EG112" s="176"/>
      <c r="EH112" s="176"/>
      <c r="EI112" s="176"/>
      <c r="EJ112" s="176"/>
      <c r="EK112" s="176"/>
      <c r="EL112" s="176"/>
      <c r="EM112" s="176"/>
      <c r="EN112" s="176"/>
      <c r="EO112" s="176"/>
      <c r="EP112" s="176"/>
      <c r="EQ112" s="176"/>
      <c r="ER112" s="176"/>
      <c r="ES112" s="176"/>
      <c r="ET112" s="176"/>
      <c r="EU112" s="176"/>
      <c r="EV112" s="176"/>
      <c r="EW112" s="176"/>
      <c r="EX112" s="176"/>
      <c r="EY112" s="176"/>
      <c r="EZ112" s="176"/>
      <c r="FA112" s="176"/>
      <c r="FB112" s="176"/>
      <c r="FC112" s="176"/>
      <c r="FD112" s="176"/>
      <c r="FE112" s="176"/>
      <c r="FF112" s="176"/>
      <c r="FG112" s="176"/>
      <c r="FH112" s="176"/>
      <c r="FI112" s="176"/>
      <c r="FJ112" s="176"/>
      <c r="FK112" s="176"/>
      <c r="FL112" s="176"/>
      <c r="FM112" s="176"/>
      <c r="FN112" s="176"/>
      <c r="FO112" s="176"/>
      <c r="FP112" s="176"/>
      <c r="FQ112" s="176"/>
      <c r="FR112" s="176"/>
      <c r="FS112" s="176"/>
      <c r="FT112" s="176"/>
      <c r="FU112" s="176"/>
      <c r="FV112" s="176"/>
      <c r="FW112" s="176"/>
      <c r="FX112" s="176"/>
      <c r="FY112" s="176"/>
      <c r="FZ112" s="176"/>
      <c r="GA112" s="176"/>
      <c r="GB112" s="176"/>
      <c r="GC112" s="176"/>
      <c r="GD112" s="176"/>
      <c r="GE112" s="176"/>
      <c r="GF112" s="176"/>
      <c r="GG112" s="176"/>
      <c r="GH112" s="176"/>
      <c r="GI112" s="176"/>
      <c r="GJ112" s="176"/>
      <c r="GK112" s="176"/>
      <c r="GL112" s="176"/>
      <c r="GM112" s="176"/>
      <c r="GN112" s="176"/>
      <c r="GO112" s="176"/>
      <c r="GP112" s="176"/>
      <c r="GQ112" s="176"/>
      <c r="GR112" s="176"/>
      <c r="GS112" s="176"/>
      <c r="GT112" s="176"/>
      <c r="GU112" s="176"/>
      <c r="GV112" s="176"/>
      <c r="GW112" s="176"/>
      <c r="GX112" s="176"/>
      <c r="GY112" s="176"/>
      <c r="GZ112" s="176"/>
      <c r="HA112" s="176"/>
      <c r="HB112" s="176"/>
      <c r="HC112" s="176"/>
      <c r="HD112" s="176"/>
      <c r="HE112" s="176"/>
      <c r="HF112" s="176"/>
      <c r="HG112" s="176"/>
      <c r="HH112" s="176"/>
      <c r="HI112" s="176"/>
      <c r="HJ112" s="176"/>
      <c r="HK112" s="176"/>
      <c r="HL112" s="176"/>
      <c r="HM112" s="176"/>
      <c r="HN112" s="176"/>
      <c r="HO112" s="176"/>
      <c r="HP112" s="176"/>
      <c r="HQ112" s="176"/>
      <c r="HR112" s="176"/>
      <c r="HS112" s="176"/>
      <c r="HT112" s="176"/>
      <c r="HU112" s="176"/>
      <c r="HV112" s="176"/>
      <c r="HW112" s="176"/>
      <c r="HX112" s="176"/>
      <c r="HY112" s="176"/>
      <c r="HZ112" s="176"/>
      <c r="IA112" s="176"/>
      <c r="IB112" s="176"/>
      <c r="IC112" s="176"/>
      <c r="ID112" s="176"/>
      <c r="IE112" s="176"/>
      <c r="IF112" s="176"/>
      <c r="IG112" s="176"/>
      <c r="IH112" s="176"/>
      <c r="II112" s="176"/>
      <c r="IJ112" s="176"/>
      <c r="IK112" s="176"/>
      <c r="IL112" s="176"/>
      <c r="IM112" s="176"/>
      <c r="IN112" s="176"/>
      <c r="IO112" s="176"/>
      <c r="IP112" s="176"/>
      <c r="IQ112" s="176"/>
      <c r="IR112" s="176"/>
      <c r="IS112" s="176"/>
      <c r="IT112" s="176"/>
      <c r="IU112" s="176"/>
      <c r="IV112" s="176"/>
      <c r="IW112" s="176"/>
      <c r="IX112" s="176"/>
      <c r="IY112" s="176"/>
      <c r="IZ112" s="176"/>
      <c r="JA112" s="176"/>
      <c r="JB112" s="176"/>
      <c r="JC112" s="176"/>
      <c r="JD112" s="176"/>
      <c r="JE112" s="176"/>
      <c r="JF112" s="176"/>
      <c r="JG112" s="176"/>
      <c r="JH112" s="176"/>
      <c r="JI112" s="176"/>
      <c r="JJ112" s="176"/>
      <c r="JK112" s="176"/>
      <c r="JL112" s="176"/>
      <c r="JM112" s="176"/>
      <c r="JN112" s="176"/>
      <c r="JO112" s="176"/>
      <c r="JP112" s="176"/>
      <c r="JQ112" s="176"/>
      <c r="JR112" s="176"/>
      <c r="JS112" s="176"/>
      <c r="JT112" s="176"/>
      <c r="JU112" s="176"/>
      <c r="JV112" s="176"/>
      <c r="JW112" s="176"/>
      <c r="JX112" s="176"/>
      <c r="JY112" s="176"/>
      <c r="JZ112" s="176"/>
      <c r="KA112" s="176"/>
      <c r="KB112" s="176"/>
      <c r="KC112" s="176"/>
      <c r="KD112" s="176"/>
      <c r="KE112" s="176"/>
      <c r="KF112" s="176"/>
      <c r="KG112" s="176"/>
      <c r="KH112" s="176"/>
      <c r="KI112" s="176"/>
      <c r="KJ112" s="176"/>
      <c r="KK112" s="176"/>
      <c r="KL112" s="176"/>
      <c r="KM112" s="176"/>
      <c r="KN112" s="176"/>
      <c r="KO112" s="176"/>
      <c r="KP112" s="176"/>
      <c r="KQ112" s="176"/>
      <c r="KR112" s="176"/>
      <c r="KS112" s="176"/>
      <c r="KT112" s="176"/>
      <c r="KU112" s="176"/>
      <c r="KV112" s="176"/>
      <c r="KW112" s="176"/>
      <c r="KX112" s="176"/>
      <c r="KY112" s="176"/>
      <c r="KZ112" s="176"/>
      <c r="LA112" s="176"/>
      <c r="LB112" s="176"/>
      <c r="LC112" s="176"/>
      <c r="LD112" s="176"/>
      <c r="LE112" s="176"/>
      <c r="LF112" s="176"/>
      <c r="LG112" s="176"/>
      <c r="LH112" s="176"/>
      <c r="LI112" s="176"/>
      <c r="LJ112" s="176"/>
      <c r="LK112" s="176"/>
      <c r="LL112" s="176"/>
      <c r="LM112" s="176"/>
      <c r="LN112" s="176"/>
      <c r="LO112" s="176"/>
      <c r="LP112" s="176"/>
      <c r="LQ112" s="176"/>
      <c r="LR112" s="176"/>
      <c r="LS112" s="176"/>
      <c r="LT112" s="176"/>
      <c r="LU112" s="176"/>
      <c r="LV112" s="176"/>
      <c r="LW112" s="176"/>
      <c r="LX112" s="176"/>
      <c r="LY112" s="176"/>
      <c r="LZ112" s="176"/>
      <c r="MA112" s="176"/>
      <c r="MB112" s="176"/>
      <c r="MC112" s="176"/>
      <c r="MD112" s="176"/>
      <c r="ME112" s="176"/>
      <c r="MF112" s="176"/>
      <c r="MG112" s="176"/>
      <c r="MH112" s="176"/>
      <c r="MI112" s="176"/>
      <c r="MJ112" s="176"/>
      <c r="MK112" s="176"/>
      <c r="ML112" s="176"/>
      <c r="MM112" s="176"/>
      <c r="MN112" s="176"/>
      <c r="MO112" s="176"/>
      <c r="MP112" s="176"/>
      <c r="MQ112" s="176"/>
      <c r="MR112" s="176"/>
      <c r="MS112" s="176"/>
      <c r="MT112" s="176"/>
      <c r="MU112" s="176"/>
      <c r="MV112" s="176"/>
    </row>
    <row r="113" spans="1:360" s="15" customFormat="1" ht="29.25" customHeight="1" x14ac:dyDescent="0.2">
      <c r="A113" s="181">
        <v>106</v>
      </c>
      <c r="B113" s="182" t="s">
        <v>465</v>
      </c>
      <c r="C113" s="183" t="s">
        <v>495</v>
      </c>
      <c r="D113" s="184" t="s">
        <v>389</v>
      </c>
      <c r="E113" s="182" t="s">
        <v>389</v>
      </c>
      <c r="F113" s="181" t="s">
        <v>222</v>
      </c>
      <c r="G113" s="185">
        <v>12000</v>
      </c>
      <c r="H113" s="190">
        <v>0</v>
      </c>
      <c r="I113" s="185">
        <f t="shared" si="5"/>
        <v>12000</v>
      </c>
      <c r="J113" s="187">
        <v>0</v>
      </c>
      <c r="K113" s="191">
        <v>0</v>
      </c>
      <c r="L113" s="187">
        <v>0</v>
      </c>
      <c r="M113" s="187">
        <v>0</v>
      </c>
      <c r="N113" s="187">
        <v>0</v>
      </c>
      <c r="O113" s="185">
        <f t="shared" si="6"/>
        <v>12000</v>
      </c>
      <c r="P113" s="189" t="s">
        <v>486</v>
      </c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174"/>
      <c r="DH113" s="174"/>
      <c r="DI113" s="174"/>
      <c r="DJ113" s="174"/>
      <c r="DK113" s="174"/>
      <c r="DL113" s="174"/>
      <c r="DM113" s="174"/>
      <c r="DN113" s="174"/>
      <c r="DO113" s="174"/>
      <c r="DP113" s="174"/>
      <c r="DQ113" s="174"/>
      <c r="DR113" s="174"/>
      <c r="DS113" s="174"/>
      <c r="DT113" s="174"/>
      <c r="DU113" s="174"/>
      <c r="DV113" s="174"/>
      <c r="DW113" s="174"/>
      <c r="DX113" s="174"/>
      <c r="DY113" s="174"/>
      <c r="DZ113" s="174"/>
      <c r="EA113" s="174"/>
      <c r="EB113" s="174"/>
      <c r="EC113" s="174"/>
      <c r="ED113" s="174"/>
      <c r="EE113" s="174"/>
      <c r="EF113" s="174"/>
      <c r="EG113" s="174"/>
      <c r="EH113" s="174"/>
      <c r="EI113" s="174"/>
      <c r="EJ113" s="174"/>
      <c r="EK113" s="174"/>
      <c r="EL113" s="174"/>
      <c r="EM113" s="174"/>
      <c r="EN113" s="174"/>
      <c r="EO113" s="174"/>
      <c r="EP113" s="174"/>
      <c r="EQ113" s="174"/>
      <c r="ER113" s="174"/>
      <c r="ES113" s="174"/>
      <c r="ET113" s="174"/>
      <c r="EU113" s="174"/>
      <c r="EV113" s="174"/>
      <c r="EW113" s="174"/>
      <c r="EX113" s="174"/>
      <c r="EY113" s="174"/>
      <c r="EZ113" s="174"/>
      <c r="FA113" s="174"/>
      <c r="FB113" s="174"/>
      <c r="FC113" s="174"/>
      <c r="FD113" s="174"/>
      <c r="FE113" s="174"/>
      <c r="FF113" s="174"/>
      <c r="FG113" s="174"/>
      <c r="FH113" s="174"/>
      <c r="FI113" s="174"/>
      <c r="FJ113" s="174"/>
      <c r="FK113" s="174"/>
      <c r="FL113" s="174"/>
      <c r="FM113" s="174"/>
      <c r="FN113" s="174"/>
      <c r="FO113" s="174"/>
      <c r="FP113" s="174"/>
      <c r="FQ113" s="174"/>
      <c r="FR113" s="174"/>
      <c r="FS113" s="174"/>
      <c r="FT113" s="174"/>
      <c r="FU113" s="174"/>
      <c r="FV113" s="174"/>
      <c r="FW113" s="174"/>
      <c r="FX113" s="174"/>
      <c r="FY113" s="174"/>
      <c r="FZ113" s="174"/>
      <c r="GA113" s="174"/>
      <c r="GB113" s="174"/>
      <c r="GC113" s="174"/>
      <c r="GD113" s="174"/>
      <c r="GE113" s="174"/>
      <c r="GF113" s="174"/>
      <c r="GG113" s="174"/>
      <c r="GH113" s="174"/>
      <c r="GI113" s="174"/>
      <c r="GJ113" s="174"/>
      <c r="GK113" s="174"/>
      <c r="GL113" s="174"/>
      <c r="GM113" s="174"/>
      <c r="GN113" s="174"/>
      <c r="GO113" s="174"/>
      <c r="GP113" s="174"/>
      <c r="GQ113" s="174"/>
      <c r="GR113" s="174"/>
      <c r="GS113" s="174"/>
      <c r="GT113" s="174"/>
      <c r="GU113" s="174"/>
      <c r="GV113" s="174"/>
      <c r="GW113" s="174"/>
      <c r="GX113" s="174"/>
      <c r="GY113" s="174"/>
      <c r="GZ113" s="174"/>
      <c r="HA113" s="174"/>
      <c r="HB113" s="174"/>
      <c r="HC113" s="174"/>
      <c r="HD113" s="174"/>
      <c r="HE113" s="174"/>
      <c r="HF113" s="174"/>
      <c r="HG113" s="174"/>
      <c r="HH113" s="174"/>
      <c r="HI113" s="174"/>
      <c r="HJ113" s="174"/>
      <c r="HK113" s="174"/>
      <c r="HL113" s="174"/>
      <c r="HM113" s="174"/>
      <c r="HN113" s="174"/>
      <c r="HO113" s="174"/>
      <c r="HP113" s="174"/>
      <c r="HQ113" s="174"/>
      <c r="HR113" s="174"/>
      <c r="HS113" s="174"/>
      <c r="HT113" s="174"/>
      <c r="HU113" s="174"/>
      <c r="HV113" s="174"/>
      <c r="HW113" s="174"/>
      <c r="HX113" s="174"/>
      <c r="HY113" s="174"/>
      <c r="HZ113" s="174"/>
      <c r="IA113" s="174"/>
      <c r="IB113" s="174"/>
      <c r="IC113" s="174"/>
      <c r="ID113" s="174"/>
      <c r="IE113" s="174"/>
      <c r="IF113" s="174"/>
      <c r="IG113" s="174"/>
      <c r="IH113" s="174"/>
      <c r="II113" s="174"/>
      <c r="IJ113" s="174"/>
      <c r="IK113" s="174"/>
      <c r="IL113" s="174"/>
      <c r="IM113" s="174"/>
      <c r="IN113" s="174"/>
      <c r="IO113" s="174"/>
      <c r="IP113" s="174"/>
      <c r="IQ113" s="174"/>
      <c r="IR113" s="174"/>
      <c r="IS113" s="174"/>
      <c r="IT113" s="174"/>
      <c r="IU113" s="174"/>
      <c r="IV113" s="174"/>
      <c r="IW113" s="174"/>
      <c r="IX113" s="174"/>
      <c r="IY113" s="174"/>
      <c r="IZ113" s="174"/>
      <c r="JA113" s="174"/>
      <c r="JB113" s="174"/>
      <c r="JC113" s="174"/>
      <c r="JD113" s="174"/>
      <c r="JE113" s="174"/>
      <c r="JF113" s="174"/>
      <c r="JG113" s="174"/>
      <c r="JH113" s="174"/>
      <c r="JI113" s="174"/>
      <c r="JJ113" s="174"/>
      <c r="JK113" s="174"/>
      <c r="JL113" s="174"/>
      <c r="JM113" s="174"/>
      <c r="JN113" s="174"/>
      <c r="JO113" s="174"/>
      <c r="JP113" s="174"/>
      <c r="JQ113" s="174"/>
      <c r="JR113" s="174"/>
      <c r="JS113" s="174"/>
      <c r="JT113" s="174"/>
      <c r="JU113" s="174"/>
      <c r="JV113" s="174"/>
      <c r="JW113" s="174"/>
      <c r="JX113" s="174"/>
      <c r="JY113" s="174"/>
      <c r="JZ113" s="174"/>
      <c r="KA113" s="174"/>
      <c r="KB113" s="174"/>
      <c r="KC113" s="174"/>
      <c r="KD113" s="174"/>
      <c r="KE113" s="174"/>
      <c r="KF113" s="174"/>
      <c r="KG113" s="174"/>
      <c r="KH113" s="174"/>
      <c r="KI113" s="174"/>
      <c r="KJ113" s="174"/>
      <c r="KK113" s="174"/>
      <c r="KL113" s="174"/>
      <c r="KM113" s="174"/>
      <c r="KN113" s="174"/>
      <c r="KO113" s="174"/>
      <c r="KP113" s="174"/>
      <c r="KQ113" s="174"/>
      <c r="KR113" s="174"/>
      <c r="KS113" s="174"/>
      <c r="KT113" s="174"/>
      <c r="KU113" s="174"/>
      <c r="KV113" s="174"/>
      <c r="KW113" s="174"/>
      <c r="KX113" s="174"/>
      <c r="KY113" s="174"/>
      <c r="KZ113" s="174"/>
      <c r="LA113" s="174"/>
      <c r="LB113" s="174"/>
      <c r="LC113" s="174"/>
      <c r="LD113" s="174"/>
      <c r="LE113" s="174"/>
      <c r="LF113" s="174"/>
      <c r="LG113" s="174"/>
      <c r="LH113" s="174"/>
      <c r="LI113" s="174"/>
      <c r="LJ113" s="174"/>
      <c r="LK113" s="174"/>
      <c r="LL113" s="174"/>
      <c r="LM113" s="174"/>
      <c r="LN113" s="174"/>
      <c r="LO113" s="174"/>
      <c r="LP113" s="174"/>
      <c r="LQ113" s="174"/>
      <c r="LR113" s="174"/>
      <c r="LS113" s="174"/>
      <c r="LT113" s="174"/>
      <c r="LU113" s="174"/>
      <c r="LV113" s="174"/>
      <c r="LW113" s="174"/>
      <c r="LX113" s="174"/>
      <c r="LY113" s="174"/>
      <c r="LZ113" s="174"/>
      <c r="MA113" s="174"/>
      <c r="MB113" s="174"/>
      <c r="MC113" s="174"/>
      <c r="MD113" s="174"/>
      <c r="ME113" s="174"/>
      <c r="MF113" s="174"/>
      <c r="MG113" s="174"/>
      <c r="MH113" s="174"/>
      <c r="MI113" s="174"/>
      <c r="MJ113" s="174"/>
      <c r="MK113" s="174"/>
      <c r="ML113" s="174"/>
      <c r="MM113" s="174"/>
      <c r="MN113" s="174"/>
      <c r="MO113" s="174"/>
      <c r="MP113" s="174"/>
      <c r="MQ113" s="174"/>
      <c r="MR113" s="174"/>
      <c r="MS113" s="174"/>
      <c r="MT113" s="174"/>
      <c r="MU113" s="174"/>
      <c r="MV113" s="174"/>
    </row>
    <row r="114" spans="1:360" s="138" customFormat="1" ht="29.25" customHeight="1" x14ac:dyDescent="0.2">
      <c r="A114" s="181">
        <v>107</v>
      </c>
      <c r="B114" s="182" t="s">
        <v>445</v>
      </c>
      <c r="C114" s="183" t="s">
        <v>447</v>
      </c>
      <c r="D114" s="183" t="s">
        <v>446</v>
      </c>
      <c r="E114" s="182" t="s">
        <v>389</v>
      </c>
      <c r="F114" s="181" t="s">
        <v>222</v>
      </c>
      <c r="G114" s="185">
        <v>20000</v>
      </c>
      <c r="H114" s="190">
        <v>0</v>
      </c>
      <c r="I114" s="185">
        <f t="shared" si="5"/>
        <v>20000</v>
      </c>
      <c r="J114" s="187">
        <v>0</v>
      </c>
      <c r="K114" s="191">
        <v>0</v>
      </c>
      <c r="L114" s="187">
        <v>0</v>
      </c>
      <c r="M114" s="185">
        <v>7642.86</v>
      </c>
      <c r="N114" s="185">
        <f t="shared" si="11"/>
        <v>7642.86</v>
      </c>
      <c r="O114" s="185">
        <f t="shared" si="6"/>
        <v>12357.14</v>
      </c>
      <c r="P114" s="189" t="s">
        <v>486</v>
      </c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174"/>
      <c r="DH114" s="174"/>
      <c r="DI114" s="174"/>
      <c r="DJ114" s="174"/>
      <c r="DK114" s="174"/>
      <c r="DL114" s="174"/>
      <c r="DM114" s="174"/>
      <c r="DN114" s="174"/>
      <c r="DO114" s="174"/>
      <c r="DP114" s="174"/>
      <c r="DQ114" s="174"/>
      <c r="DR114" s="174"/>
      <c r="DS114" s="174"/>
      <c r="DT114" s="174"/>
      <c r="DU114" s="174"/>
      <c r="DV114" s="174"/>
      <c r="DW114" s="174"/>
      <c r="DX114" s="174"/>
      <c r="DY114" s="174"/>
      <c r="DZ114" s="174"/>
      <c r="EA114" s="174"/>
      <c r="EB114" s="174"/>
      <c r="EC114" s="174"/>
      <c r="ED114" s="174"/>
      <c r="EE114" s="174"/>
      <c r="EF114" s="174"/>
      <c r="EG114" s="174"/>
      <c r="EH114" s="174"/>
      <c r="EI114" s="174"/>
      <c r="EJ114" s="174"/>
      <c r="EK114" s="174"/>
      <c r="EL114" s="174"/>
      <c r="EM114" s="174"/>
      <c r="EN114" s="174"/>
      <c r="EO114" s="174"/>
      <c r="EP114" s="174"/>
      <c r="EQ114" s="174"/>
      <c r="ER114" s="174"/>
      <c r="ES114" s="174"/>
      <c r="ET114" s="174"/>
      <c r="EU114" s="174"/>
      <c r="EV114" s="174"/>
      <c r="EW114" s="174"/>
      <c r="EX114" s="174"/>
      <c r="EY114" s="174"/>
      <c r="EZ114" s="174"/>
      <c r="FA114" s="174"/>
      <c r="FB114" s="174"/>
      <c r="FC114" s="174"/>
      <c r="FD114" s="174"/>
      <c r="FE114" s="174"/>
      <c r="FF114" s="174"/>
      <c r="FG114" s="174"/>
      <c r="FH114" s="174"/>
      <c r="FI114" s="174"/>
      <c r="FJ114" s="174"/>
      <c r="FK114" s="174"/>
      <c r="FL114" s="174"/>
      <c r="FM114" s="174"/>
      <c r="FN114" s="174"/>
      <c r="FO114" s="174"/>
      <c r="FP114" s="174"/>
      <c r="FQ114" s="174"/>
      <c r="FR114" s="174"/>
      <c r="FS114" s="174"/>
      <c r="FT114" s="174"/>
      <c r="FU114" s="174"/>
      <c r="FV114" s="174"/>
      <c r="FW114" s="174"/>
      <c r="FX114" s="174"/>
      <c r="FY114" s="174"/>
      <c r="FZ114" s="174"/>
      <c r="GA114" s="174"/>
      <c r="GB114" s="174"/>
      <c r="GC114" s="174"/>
      <c r="GD114" s="174"/>
      <c r="GE114" s="174"/>
      <c r="GF114" s="174"/>
      <c r="GG114" s="174"/>
      <c r="GH114" s="174"/>
      <c r="GI114" s="174"/>
      <c r="GJ114" s="174"/>
      <c r="GK114" s="174"/>
      <c r="GL114" s="174"/>
      <c r="GM114" s="174"/>
      <c r="GN114" s="174"/>
      <c r="GO114" s="174"/>
      <c r="GP114" s="174"/>
      <c r="GQ114" s="174"/>
      <c r="GR114" s="174"/>
      <c r="GS114" s="174"/>
      <c r="GT114" s="174"/>
      <c r="GU114" s="174"/>
      <c r="GV114" s="174"/>
      <c r="GW114" s="174"/>
      <c r="GX114" s="174"/>
      <c r="GY114" s="174"/>
      <c r="GZ114" s="174"/>
      <c r="HA114" s="174"/>
      <c r="HB114" s="174"/>
      <c r="HC114" s="174"/>
      <c r="HD114" s="174"/>
      <c r="HE114" s="174"/>
      <c r="HF114" s="174"/>
      <c r="HG114" s="174"/>
      <c r="HH114" s="174"/>
      <c r="HI114" s="174"/>
      <c r="HJ114" s="174"/>
      <c r="HK114" s="174"/>
      <c r="HL114" s="174"/>
      <c r="HM114" s="174"/>
      <c r="HN114" s="174"/>
      <c r="HO114" s="174"/>
      <c r="HP114" s="174"/>
      <c r="HQ114" s="174"/>
      <c r="HR114" s="174"/>
      <c r="HS114" s="174"/>
      <c r="HT114" s="174"/>
      <c r="HU114" s="174"/>
      <c r="HV114" s="174"/>
      <c r="HW114" s="174"/>
      <c r="HX114" s="174"/>
      <c r="HY114" s="174"/>
      <c r="HZ114" s="174"/>
      <c r="IA114" s="174"/>
      <c r="IB114" s="174"/>
      <c r="IC114" s="174"/>
      <c r="ID114" s="174"/>
      <c r="IE114" s="174"/>
      <c r="IF114" s="174"/>
      <c r="IG114" s="174"/>
      <c r="IH114" s="174"/>
      <c r="II114" s="174"/>
      <c r="IJ114" s="174"/>
      <c r="IK114" s="174"/>
      <c r="IL114" s="174"/>
      <c r="IM114" s="174"/>
      <c r="IN114" s="174"/>
      <c r="IO114" s="174"/>
      <c r="IP114" s="174"/>
      <c r="IQ114" s="174"/>
      <c r="IR114" s="174"/>
      <c r="IS114" s="174"/>
      <c r="IT114" s="174"/>
      <c r="IU114" s="174"/>
      <c r="IV114" s="174"/>
      <c r="IW114" s="174"/>
      <c r="IX114" s="174"/>
      <c r="IY114" s="174"/>
      <c r="IZ114" s="174"/>
      <c r="JA114" s="174"/>
      <c r="JB114" s="174"/>
      <c r="JC114" s="174"/>
      <c r="JD114" s="174"/>
      <c r="JE114" s="174"/>
      <c r="JF114" s="174"/>
      <c r="JG114" s="174"/>
      <c r="JH114" s="174"/>
      <c r="JI114" s="174"/>
      <c r="JJ114" s="174"/>
      <c r="JK114" s="174"/>
      <c r="JL114" s="174"/>
      <c r="JM114" s="174"/>
      <c r="JN114" s="174"/>
      <c r="JO114" s="174"/>
      <c r="JP114" s="174"/>
      <c r="JQ114" s="174"/>
      <c r="JR114" s="174"/>
      <c r="JS114" s="174"/>
      <c r="JT114" s="174"/>
      <c r="JU114" s="174"/>
      <c r="JV114" s="174"/>
      <c r="JW114" s="174"/>
      <c r="JX114" s="174"/>
      <c r="JY114" s="174"/>
      <c r="JZ114" s="174"/>
      <c r="KA114" s="174"/>
      <c r="KB114" s="174"/>
      <c r="KC114" s="174"/>
      <c r="KD114" s="174"/>
      <c r="KE114" s="174"/>
      <c r="KF114" s="174"/>
      <c r="KG114" s="174"/>
      <c r="KH114" s="174"/>
      <c r="KI114" s="174"/>
      <c r="KJ114" s="174"/>
      <c r="KK114" s="174"/>
      <c r="KL114" s="174"/>
      <c r="KM114" s="174"/>
      <c r="KN114" s="174"/>
      <c r="KO114" s="174"/>
      <c r="KP114" s="174"/>
      <c r="KQ114" s="174"/>
      <c r="KR114" s="174"/>
      <c r="KS114" s="174"/>
      <c r="KT114" s="174"/>
      <c r="KU114" s="174"/>
      <c r="KV114" s="174"/>
      <c r="KW114" s="174"/>
      <c r="KX114" s="174"/>
      <c r="KY114" s="174"/>
      <c r="KZ114" s="174"/>
      <c r="LA114" s="174"/>
      <c r="LB114" s="174"/>
      <c r="LC114" s="174"/>
      <c r="LD114" s="174"/>
      <c r="LE114" s="174"/>
      <c r="LF114" s="174"/>
      <c r="LG114" s="174"/>
      <c r="LH114" s="174"/>
      <c r="LI114" s="174"/>
      <c r="LJ114" s="174"/>
      <c r="LK114" s="174"/>
      <c r="LL114" s="174"/>
      <c r="LM114" s="174"/>
      <c r="LN114" s="174"/>
      <c r="LO114" s="174"/>
      <c r="LP114" s="174"/>
      <c r="LQ114" s="174"/>
      <c r="LR114" s="174"/>
      <c r="LS114" s="174"/>
      <c r="LT114" s="174"/>
      <c r="LU114" s="174"/>
      <c r="LV114" s="174"/>
      <c r="LW114" s="174"/>
      <c r="LX114" s="174"/>
      <c r="LY114" s="174"/>
      <c r="LZ114" s="174"/>
      <c r="MA114" s="174"/>
      <c r="MB114" s="174"/>
      <c r="MC114" s="174"/>
      <c r="MD114" s="174"/>
      <c r="ME114" s="174"/>
      <c r="MF114" s="174"/>
      <c r="MG114" s="174"/>
      <c r="MH114" s="174"/>
      <c r="MI114" s="174"/>
      <c r="MJ114" s="174"/>
      <c r="MK114" s="174"/>
      <c r="ML114" s="174"/>
      <c r="MM114" s="174"/>
      <c r="MN114" s="174"/>
      <c r="MO114" s="174"/>
      <c r="MP114" s="174"/>
      <c r="MQ114" s="174"/>
      <c r="MR114" s="174"/>
      <c r="MS114" s="174"/>
      <c r="MT114" s="174"/>
      <c r="MU114" s="174"/>
      <c r="MV114" s="174"/>
    </row>
    <row r="115" spans="1:360" s="141" customFormat="1" ht="29.25" customHeight="1" x14ac:dyDescent="0.2">
      <c r="A115" s="209" t="s">
        <v>386</v>
      </c>
      <c r="B115" s="209"/>
      <c r="C115" s="139"/>
      <c r="D115" s="139"/>
      <c r="E115" s="139"/>
      <c r="F115" s="152"/>
      <c r="G115" s="140">
        <f>SUM(G8:G114)</f>
        <v>2252000</v>
      </c>
      <c r="H115" s="150">
        <v>0</v>
      </c>
      <c r="I115" s="140">
        <f>SUM(I8:I114)</f>
        <v>2252000</v>
      </c>
      <c r="J115" s="150">
        <v>0</v>
      </c>
      <c r="K115" s="140">
        <f>SUM(K8:K114)</f>
        <v>93115.610000000015</v>
      </c>
      <c r="L115" s="140"/>
      <c r="M115" s="140">
        <f>SUM(M8:M114)</f>
        <v>141190.26999999999</v>
      </c>
      <c r="N115" s="140">
        <f>SUM(N8:N114)</f>
        <v>234305.88</v>
      </c>
      <c r="O115" s="140">
        <f>I115-N115</f>
        <v>2017694.12</v>
      </c>
      <c r="P115" s="20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177"/>
      <c r="BL115" s="177"/>
      <c r="BM115" s="177"/>
      <c r="BN115" s="177"/>
      <c r="BO115" s="177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  <c r="DI115" s="177"/>
      <c r="DJ115" s="177"/>
      <c r="DK115" s="177"/>
      <c r="DL115" s="177"/>
      <c r="DM115" s="177"/>
      <c r="DN115" s="177"/>
      <c r="DO115" s="177"/>
      <c r="DP115" s="177"/>
      <c r="DQ115" s="177"/>
      <c r="DR115" s="177"/>
      <c r="DS115" s="177"/>
      <c r="DT115" s="177"/>
      <c r="DU115" s="177"/>
      <c r="DV115" s="177"/>
      <c r="DW115" s="177"/>
      <c r="DX115" s="177"/>
      <c r="DY115" s="177"/>
      <c r="DZ115" s="177"/>
      <c r="EA115" s="177"/>
      <c r="EB115" s="177"/>
      <c r="EC115" s="177"/>
      <c r="ED115" s="177"/>
      <c r="EE115" s="177"/>
      <c r="EF115" s="177"/>
      <c r="EG115" s="177"/>
      <c r="EH115" s="177"/>
      <c r="EI115" s="177"/>
      <c r="EJ115" s="177"/>
      <c r="EK115" s="177"/>
      <c r="EL115" s="177"/>
      <c r="EM115" s="177"/>
      <c r="EN115" s="177"/>
      <c r="EO115" s="177"/>
      <c r="EP115" s="177"/>
      <c r="EQ115" s="177"/>
      <c r="ER115" s="177"/>
      <c r="ES115" s="177"/>
      <c r="ET115" s="177"/>
      <c r="EU115" s="177"/>
      <c r="EV115" s="177"/>
      <c r="EW115" s="177"/>
      <c r="EX115" s="177"/>
      <c r="EY115" s="177"/>
      <c r="EZ115" s="177"/>
      <c r="FA115" s="177"/>
      <c r="FB115" s="177"/>
      <c r="FC115" s="177"/>
      <c r="FD115" s="177"/>
      <c r="FE115" s="177"/>
      <c r="FF115" s="177"/>
      <c r="FG115" s="177"/>
      <c r="FH115" s="177"/>
      <c r="FI115" s="177"/>
      <c r="FJ115" s="177"/>
      <c r="FK115" s="177"/>
      <c r="FL115" s="177"/>
      <c r="FM115" s="177"/>
      <c r="FN115" s="177"/>
      <c r="FO115" s="177"/>
      <c r="FP115" s="177"/>
      <c r="FQ115" s="177"/>
      <c r="FR115" s="177"/>
      <c r="FS115" s="177"/>
      <c r="FT115" s="177"/>
      <c r="FU115" s="177"/>
      <c r="FV115" s="177"/>
      <c r="FW115" s="177"/>
      <c r="FX115" s="177"/>
      <c r="FY115" s="177"/>
      <c r="FZ115" s="177"/>
      <c r="GA115" s="177"/>
      <c r="GB115" s="177"/>
      <c r="GC115" s="177"/>
      <c r="GD115" s="177"/>
      <c r="GE115" s="177"/>
      <c r="GF115" s="177"/>
      <c r="GG115" s="177"/>
      <c r="GH115" s="177"/>
      <c r="GI115" s="177"/>
      <c r="GJ115" s="177"/>
      <c r="GK115" s="177"/>
      <c r="GL115" s="177"/>
      <c r="GM115" s="177"/>
      <c r="GN115" s="177"/>
      <c r="GO115" s="177"/>
      <c r="GP115" s="177"/>
      <c r="GQ115" s="177"/>
      <c r="GR115" s="177"/>
      <c r="GS115" s="177"/>
      <c r="GT115" s="177"/>
      <c r="GU115" s="177"/>
      <c r="GV115" s="177"/>
      <c r="GW115" s="177"/>
      <c r="GX115" s="177"/>
      <c r="GY115" s="177"/>
      <c r="GZ115" s="177"/>
      <c r="HA115" s="177"/>
      <c r="HB115" s="177"/>
      <c r="HC115" s="177"/>
      <c r="HD115" s="177"/>
      <c r="HE115" s="177"/>
      <c r="HF115" s="177"/>
      <c r="HG115" s="177"/>
      <c r="HH115" s="177"/>
      <c r="HI115" s="177"/>
      <c r="HJ115" s="177"/>
      <c r="HK115" s="177"/>
      <c r="HL115" s="177"/>
      <c r="HM115" s="177"/>
      <c r="HN115" s="177"/>
      <c r="HO115" s="177"/>
      <c r="HP115" s="177"/>
      <c r="HQ115" s="177"/>
      <c r="HR115" s="177"/>
      <c r="HS115" s="177"/>
      <c r="HT115" s="177"/>
      <c r="HU115" s="177"/>
      <c r="HV115" s="177"/>
      <c r="HW115" s="177"/>
      <c r="HX115" s="177"/>
      <c r="HY115" s="177"/>
      <c r="HZ115" s="177"/>
      <c r="IA115" s="177"/>
      <c r="IB115" s="177"/>
      <c r="IC115" s="177"/>
      <c r="ID115" s="177"/>
      <c r="IE115" s="177"/>
      <c r="IF115" s="177"/>
      <c r="IG115" s="177"/>
      <c r="IH115" s="177"/>
      <c r="II115" s="177"/>
      <c r="IJ115" s="177"/>
      <c r="IK115" s="177"/>
      <c r="IL115" s="177"/>
      <c r="IM115" s="177"/>
      <c r="IN115" s="177"/>
      <c r="IO115" s="177"/>
      <c r="IP115" s="177"/>
      <c r="IQ115" s="177"/>
      <c r="IR115" s="177"/>
      <c r="IS115" s="177"/>
      <c r="IT115" s="177"/>
      <c r="IU115" s="177"/>
      <c r="IV115" s="177"/>
      <c r="IW115" s="177"/>
      <c r="IX115" s="177"/>
      <c r="IY115" s="177"/>
      <c r="IZ115" s="177"/>
      <c r="JA115" s="177"/>
      <c r="JB115" s="177"/>
      <c r="JC115" s="177"/>
      <c r="JD115" s="177"/>
      <c r="JE115" s="177"/>
      <c r="JF115" s="177"/>
      <c r="JG115" s="177"/>
      <c r="JH115" s="177"/>
      <c r="JI115" s="177"/>
      <c r="JJ115" s="177"/>
      <c r="JK115" s="177"/>
      <c r="JL115" s="177"/>
      <c r="JM115" s="177"/>
      <c r="JN115" s="177"/>
      <c r="JO115" s="177"/>
      <c r="JP115" s="177"/>
      <c r="JQ115" s="177"/>
      <c r="JR115" s="177"/>
      <c r="JS115" s="177"/>
      <c r="JT115" s="177"/>
      <c r="JU115" s="177"/>
      <c r="JV115" s="177"/>
      <c r="JW115" s="177"/>
      <c r="JX115" s="177"/>
      <c r="JY115" s="177"/>
      <c r="JZ115" s="177"/>
      <c r="KA115" s="177"/>
      <c r="KB115" s="177"/>
      <c r="KC115" s="177"/>
      <c r="KD115" s="177"/>
      <c r="KE115" s="177"/>
      <c r="KF115" s="177"/>
      <c r="KG115" s="177"/>
      <c r="KH115" s="177"/>
      <c r="KI115" s="177"/>
      <c r="KJ115" s="177"/>
      <c r="KK115" s="177"/>
      <c r="KL115" s="177"/>
      <c r="KM115" s="177"/>
      <c r="KN115" s="177"/>
      <c r="KO115" s="177"/>
      <c r="KP115" s="177"/>
      <c r="KQ115" s="177"/>
      <c r="KR115" s="177"/>
      <c r="KS115" s="177"/>
      <c r="KT115" s="177"/>
      <c r="KU115" s="177"/>
      <c r="KV115" s="177"/>
      <c r="KW115" s="177"/>
      <c r="KX115" s="177"/>
      <c r="KY115" s="177"/>
      <c r="KZ115" s="177"/>
      <c r="LA115" s="177"/>
      <c r="LB115" s="177"/>
      <c r="LC115" s="177"/>
      <c r="LD115" s="177"/>
      <c r="LE115" s="177"/>
      <c r="LF115" s="177"/>
      <c r="LG115" s="177"/>
      <c r="LH115" s="177"/>
      <c r="LI115" s="177"/>
      <c r="LJ115" s="177"/>
      <c r="LK115" s="177"/>
      <c r="LL115" s="177"/>
      <c r="LM115" s="177"/>
      <c r="LN115" s="177"/>
      <c r="LO115" s="177"/>
      <c r="LP115" s="177"/>
      <c r="LQ115" s="177"/>
      <c r="LR115" s="177"/>
      <c r="LS115" s="177"/>
      <c r="LT115" s="177"/>
      <c r="LU115" s="177"/>
      <c r="LV115" s="177"/>
      <c r="LW115" s="177"/>
      <c r="LX115" s="177"/>
      <c r="LY115" s="177"/>
      <c r="LZ115" s="177"/>
      <c r="MA115" s="177"/>
      <c r="MB115" s="177"/>
      <c r="MC115" s="177"/>
      <c r="MD115" s="177"/>
      <c r="ME115" s="177"/>
      <c r="MF115" s="177"/>
      <c r="MG115" s="177"/>
      <c r="MH115" s="177"/>
      <c r="MI115" s="177"/>
      <c r="MJ115" s="177"/>
      <c r="MK115" s="177"/>
      <c r="ML115" s="177"/>
      <c r="MM115" s="177"/>
      <c r="MN115" s="177"/>
      <c r="MO115" s="177"/>
      <c r="MP115" s="177"/>
      <c r="MQ115" s="177"/>
      <c r="MR115" s="177"/>
      <c r="MS115" s="177"/>
      <c r="MT115" s="177"/>
      <c r="MU115" s="177"/>
      <c r="MV115" s="177"/>
    </row>
    <row r="116" spans="1:360" s="22" customFormat="1" ht="21.75" customHeight="1" x14ac:dyDescent="0.2">
      <c r="A116" s="118"/>
      <c r="B116" s="153"/>
      <c r="C116" s="129"/>
      <c r="D116" s="129"/>
      <c r="E116" s="122"/>
      <c r="F116" s="122"/>
      <c r="G116" s="129"/>
      <c r="H116" s="122"/>
      <c r="I116" s="149"/>
      <c r="J116" s="149"/>
      <c r="K116" s="149"/>
      <c r="L116" s="149"/>
      <c r="M116" s="149"/>
      <c r="N116" s="149"/>
      <c r="O116" s="149"/>
      <c r="P116" s="163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8"/>
      <c r="AY116" s="178"/>
      <c r="AZ116" s="178"/>
      <c r="BA116" s="178"/>
      <c r="BB116" s="178"/>
      <c r="BC116" s="178"/>
      <c r="BD116" s="178"/>
      <c r="BE116" s="178"/>
      <c r="BF116" s="178"/>
      <c r="BG116" s="178"/>
      <c r="BH116" s="178"/>
      <c r="BI116" s="178"/>
      <c r="BJ116" s="178"/>
      <c r="BK116" s="178"/>
      <c r="BL116" s="178"/>
      <c r="BM116" s="178"/>
      <c r="BN116" s="178"/>
      <c r="BO116" s="178"/>
      <c r="BP116" s="178"/>
      <c r="BQ116" s="178"/>
      <c r="BR116" s="178"/>
      <c r="BS116" s="178"/>
      <c r="BT116" s="178"/>
      <c r="BU116" s="178"/>
      <c r="BV116" s="178"/>
      <c r="BW116" s="178"/>
      <c r="BX116" s="178"/>
      <c r="BY116" s="178"/>
      <c r="BZ116" s="178"/>
      <c r="CA116" s="178"/>
      <c r="CB116" s="178"/>
      <c r="CC116" s="178"/>
      <c r="CD116" s="178"/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8"/>
      <c r="CO116" s="178"/>
      <c r="CP116" s="178"/>
      <c r="CQ116" s="178"/>
      <c r="CR116" s="178"/>
      <c r="CS116" s="178"/>
      <c r="CT116" s="178"/>
      <c r="CU116" s="178"/>
      <c r="CV116" s="178"/>
      <c r="CW116" s="178"/>
      <c r="CX116" s="178"/>
      <c r="CY116" s="178"/>
      <c r="CZ116" s="178"/>
      <c r="DA116" s="178"/>
      <c r="DB116" s="178"/>
      <c r="DC116" s="178"/>
      <c r="DD116" s="178"/>
      <c r="DE116" s="178"/>
      <c r="DF116" s="178"/>
      <c r="DG116" s="178"/>
      <c r="DH116" s="178"/>
      <c r="DI116" s="178"/>
      <c r="DJ116" s="178"/>
      <c r="DK116" s="178"/>
      <c r="DL116" s="178"/>
      <c r="DM116" s="178"/>
      <c r="DN116" s="178"/>
      <c r="DO116" s="178"/>
      <c r="DP116" s="178"/>
      <c r="DQ116" s="178"/>
      <c r="DR116" s="178"/>
      <c r="DS116" s="178"/>
      <c r="DT116" s="178"/>
      <c r="DU116" s="178"/>
      <c r="DV116" s="178"/>
      <c r="DW116" s="178"/>
      <c r="DX116" s="178"/>
      <c r="DY116" s="178"/>
      <c r="DZ116" s="178"/>
      <c r="EA116" s="178"/>
      <c r="EB116" s="178"/>
      <c r="EC116" s="178"/>
      <c r="ED116" s="178"/>
      <c r="EE116" s="178"/>
      <c r="EF116" s="178"/>
      <c r="EG116" s="178"/>
      <c r="EH116" s="178"/>
      <c r="EI116" s="178"/>
      <c r="EJ116" s="178"/>
      <c r="EK116" s="178"/>
      <c r="EL116" s="178"/>
      <c r="EM116" s="178"/>
      <c r="EN116" s="178"/>
      <c r="EO116" s="178"/>
      <c r="EP116" s="178"/>
      <c r="EQ116" s="178"/>
      <c r="ER116" s="178"/>
      <c r="ES116" s="178"/>
      <c r="ET116" s="178"/>
      <c r="EU116" s="178"/>
      <c r="EV116" s="178"/>
      <c r="EW116" s="178"/>
      <c r="EX116" s="178"/>
      <c r="EY116" s="178"/>
      <c r="EZ116" s="178"/>
      <c r="FA116" s="178"/>
      <c r="FB116" s="178"/>
      <c r="FC116" s="178"/>
      <c r="FD116" s="178"/>
      <c r="FE116" s="178"/>
      <c r="FF116" s="178"/>
      <c r="FG116" s="178"/>
      <c r="FH116" s="178"/>
      <c r="FI116" s="178"/>
      <c r="FJ116" s="178"/>
      <c r="FK116" s="178"/>
      <c r="FL116" s="178"/>
      <c r="FM116" s="178"/>
      <c r="FN116" s="178"/>
      <c r="FO116" s="178"/>
      <c r="FP116" s="178"/>
      <c r="FQ116" s="178"/>
      <c r="FR116" s="178"/>
      <c r="FS116" s="178"/>
      <c r="FT116" s="178"/>
      <c r="FU116" s="178"/>
      <c r="FV116" s="178"/>
      <c r="FW116" s="178"/>
      <c r="FX116" s="178"/>
      <c r="FY116" s="178"/>
      <c r="FZ116" s="178"/>
      <c r="GA116" s="178"/>
      <c r="GB116" s="178"/>
      <c r="GC116" s="178"/>
      <c r="GD116" s="178"/>
      <c r="GE116" s="178"/>
      <c r="GF116" s="178"/>
      <c r="GG116" s="178"/>
      <c r="GH116" s="178"/>
      <c r="GI116" s="178"/>
      <c r="GJ116" s="178"/>
      <c r="GK116" s="178"/>
      <c r="GL116" s="178"/>
      <c r="GM116" s="178"/>
      <c r="GN116" s="178"/>
      <c r="GO116" s="178"/>
      <c r="GP116" s="178"/>
      <c r="GQ116" s="178"/>
      <c r="GR116" s="178"/>
      <c r="GS116" s="178"/>
      <c r="GT116" s="178"/>
      <c r="GU116" s="178"/>
      <c r="GV116" s="178"/>
      <c r="GW116" s="178"/>
      <c r="GX116" s="178"/>
      <c r="GY116" s="178"/>
      <c r="GZ116" s="178"/>
      <c r="HA116" s="178"/>
      <c r="HB116" s="178"/>
      <c r="HC116" s="178"/>
      <c r="HD116" s="178"/>
      <c r="HE116" s="178"/>
      <c r="HF116" s="178"/>
      <c r="HG116" s="178"/>
      <c r="HH116" s="178"/>
      <c r="HI116" s="178"/>
      <c r="HJ116" s="178"/>
      <c r="HK116" s="178"/>
      <c r="HL116" s="178"/>
      <c r="HM116" s="178"/>
      <c r="HN116" s="178"/>
      <c r="HO116" s="178"/>
      <c r="HP116" s="178"/>
      <c r="HQ116" s="178"/>
      <c r="HR116" s="178"/>
      <c r="HS116" s="178"/>
      <c r="HT116" s="178"/>
      <c r="HU116" s="178"/>
      <c r="HV116" s="178"/>
      <c r="HW116" s="178"/>
      <c r="HX116" s="178"/>
      <c r="HY116" s="178"/>
      <c r="HZ116" s="178"/>
      <c r="IA116" s="178"/>
      <c r="IB116" s="178"/>
      <c r="IC116" s="178"/>
      <c r="ID116" s="178"/>
      <c r="IE116" s="178"/>
      <c r="IF116" s="178"/>
      <c r="IG116" s="178"/>
      <c r="IH116" s="178"/>
      <c r="II116" s="178"/>
      <c r="IJ116" s="178"/>
      <c r="IK116" s="178"/>
      <c r="IL116" s="178"/>
      <c r="IM116" s="178"/>
      <c r="IN116" s="178"/>
      <c r="IO116" s="178"/>
      <c r="IP116" s="178"/>
      <c r="IQ116" s="178"/>
      <c r="IR116" s="178"/>
      <c r="IS116" s="178"/>
      <c r="IT116" s="178"/>
      <c r="IU116" s="178"/>
      <c r="IV116" s="178"/>
      <c r="IW116" s="178"/>
      <c r="IX116" s="178"/>
      <c r="IY116" s="178"/>
      <c r="IZ116" s="178"/>
      <c r="JA116" s="178"/>
      <c r="JB116" s="178"/>
      <c r="JC116" s="178"/>
      <c r="JD116" s="178"/>
      <c r="JE116" s="178"/>
      <c r="JF116" s="178"/>
      <c r="JG116" s="178"/>
      <c r="JH116" s="178"/>
      <c r="JI116" s="178"/>
      <c r="JJ116" s="178"/>
      <c r="JK116" s="178"/>
      <c r="JL116" s="178"/>
      <c r="JM116" s="178"/>
      <c r="JN116" s="178"/>
      <c r="JO116" s="178"/>
      <c r="JP116" s="178"/>
      <c r="JQ116" s="178"/>
      <c r="JR116" s="178"/>
      <c r="JS116" s="178"/>
      <c r="JT116" s="178"/>
      <c r="JU116" s="178"/>
      <c r="JV116" s="178"/>
      <c r="JW116" s="178"/>
      <c r="JX116" s="178"/>
      <c r="JY116" s="178"/>
      <c r="JZ116" s="178"/>
      <c r="KA116" s="178"/>
      <c r="KB116" s="178"/>
      <c r="KC116" s="178"/>
      <c r="KD116" s="178"/>
      <c r="KE116" s="178"/>
      <c r="KF116" s="178"/>
      <c r="KG116" s="178"/>
      <c r="KH116" s="178"/>
      <c r="KI116" s="178"/>
      <c r="KJ116" s="178"/>
      <c r="KK116" s="178"/>
      <c r="KL116" s="178"/>
      <c r="KM116" s="178"/>
      <c r="KN116" s="178"/>
      <c r="KO116" s="178"/>
      <c r="KP116" s="178"/>
      <c r="KQ116" s="178"/>
      <c r="KR116" s="178"/>
      <c r="KS116" s="178"/>
      <c r="KT116" s="178"/>
      <c r="KU116" s="178"/>
      <c r="KV116" s="178"/>
      <c r="KW116" s="178"/>
      <c r="KX116" s="178"/>
      <c r="KY116" s="178"/>
      <c r="KZ116" s="178"/>
      <c r="LA116" s="178"/>
      <c r="LB116" s="178"/>
      <c r="LC116" s="178"/>
      <c r="LD116" s="178"/>
      <c r="LE116" s="178"/>
      <c r="LF116" s="178"/>
      <c r="LG116" s="178"/>
      <c r="LH116" s="178"/>
      <c r="LI116" s="178"/>
      <c r="LJ116" s="178"/>
      <c r="LK116" s="178"/>
      <c r="LL116" s="178"/>
      <c r="LM116" s="178"/>
      <c r="LN116" s="178"/>
      <c r="LO116" s="178"/>
      <c r="LP116" s="178"/>
      <c r="LQ116" s="178"/>
      <c r="LR116" s="178"/>
      <c r="LS116" s="178"/>
      <c r="LT116" s="178"/>
      <c r="LU116" s="178"/>
      <c r="LV116" s="178"/>
      <c r="LW116" s="178"/>
      <c r="LX116" s="178"/>
      <c r="LY116" s="178"/>
      <c r="LZ116" s="178"/>
      <c r="MA116" s="178"/>
      <c r="MB116" s="178"/>
      <c r="MC116" s="178"/>
      <c r="MD116" s="178"/>
      <c r="ME116" s="178"/>
      <c r="MF116" s="178"/>
      <c r="MG116" s="178"/>
      <c r="MH116" s="178"/>
      <c r="MI116" s="178"/>
      <c r="MJ116" s="178"/>
      <c r="MK116" s="178"/>
      <c r="ML116" s="178"/>
      <c r="MM116" s="178"/>
      <c r="MN116" s="178"/>
      <c r="MO116" s="178"/>
      <c r="MP116" s="178"/>
      <c r="MQ116" s="178"/>
      <c r="MR116" s="178"/>
      <c r="MS116" s="178"/>
      <c r="MT116" s="178"/>
      <c r="MU116" s="178"/>
      <c r="MV116" s="178"/>
    </row>
    <row r="117" spans="1:360" s="22" customFormat="1" ht="21.75" customHeight="1" x14ac:dyDescent="0.2">
      <c r="A117" s="21"/>
      <c r="B117" s="153"/>
      <c r="C117" s="153"/>
      <c r="D117" s="125"/>
      <c r="E117" s="155"/>
      <c r="F117" s="117"/>
      <c r="G117" s="125"/>
      <c r="H117" s="126"/>
      <c r="I117" s="127"/>
      <c r="J117" s="128"/>
      <c r="K117" s="127"/>
      <c r="L117" s="128"/>
      <c r="M117" s="129"/>
      <c r="N117" s="129"/>
      <c r="O117" s="154"/>
      <c r="P117" s="163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  <c r="BU117" s="178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8"/>
      <c r="CO117" s="178"/>
      <c r="CP117" s="178"/>
      <c r="CQ117" s="178"/>
      <c r="CR117" s="178"/>
      <c r="CS117" s="178"/>
      <c r="CT117" s="178"/>
      <c r="CU117" s="178"/>
      <c r="CV117" s="178"/>
      <c r="CW117" s="178"/>
      <c r="CX117" s="178"/>
      <c r="CY117" s="178"/>
      <c r="CZ117" s="178"/>
      <c r="DA117" s="178"/>
      <c r="DB117" s="178"/>
      <c r="DC117" s="178"/>
      <c r="DD117" s="178"/>
      <c r="DE117" s="178"/>
      <c r="DF117" s="178"/>
      <c r="DG117" s="178"/>
      <c r="DH117" s="178"/>
      <c r="DI117" s="178"/>
      <c r="DJ117" s="178"/>
      <c r="DK117" s="178"/>
      <c r="DL117" s="178"/>
      <c r="DM117" s="178"/>
      <c r="DN117" s="178"/>
      <c r="DO117" s="178"/>
      <c r="DP117" s="178"/>
      <c r="DQ117" s="178"/>
      <c r="DR117" s="178"/>
      <c r="DS117" s="178"/>
      <c r="DT117" s="178"/>
      <c r="DU117" s="178"/>
      <c r="DV117" s="178"/>
      <c r="DW117" s="178"/>
      <c r="DX117" s="178"/>
      <c r="DY117" s="178"/>
      <c r="DZ117" s="178"/>
      <c r="EA117" s="178"/>
      <c r="EB117" s="178"/>
      <c r="EC117" s="178"/>
      <c r="ED117" s="178"/>
      <c r="EE117" s="178"/>
      <c r="EF117" s="178"/>
      <c r="EG117" s="178"/>
      <c r="EH117" s="178"/>
      <c r="EI117" s="178"/>
      <c r="EJ117" s="178"/>
      <c r="EK117" s="178"/>
      <c r="EL117" s="178"/>
      <c r="EM117" s="178"/>
      <c r="EN117" s="178"/>
      <c r="EO117" s="178"/>
      <c r="EP117" s="178"/>
      <c r="EQ117" s="178"/>
      <c r="ER117" s="178"/>
      <c r="ES117" s="178"/>
      <c r="ET117" s="178"/>
      <c r="EU117" s="178"/>
      <c r="EV117" s="178"/>
      <c r="EW117" s="178"/>
      <c r="EX117" s="178"/>
      <c r="EY117" s="178"/>
      <c r="EZ117" s="178"/>
      <c r="FA117" s="178"/>
      <c r="FB117" s="178"/>
      <c r="FC117" s="178"/>
      <c r="FD117" s="178"/>
      <c r="FE117" s="178"/>
      <c r="FF117" s="178"/>
      <c r="FG117" s="178"/>
      <c r="FH117" s="178"/>
      <c r="FI117" s="178"/>
      <c r="FJ117" s="178"/>
      <c r="FK117" s="178"/>
      <c r="FL117" s="178"/>
      <c r="FM117" s="178"/>
      <c r="FN117" s="178"/>
      <c r="FO117" s="178"/>
      <c r="FP117" s="178"/>
      <c r="FQ117" s="178"/>
      <c r="FR117" s="178"/>
      <c r="FS117" s="178"/>
      <c r="FT117" s="178"/>
      <c r="FU117" s="178"/>
      <c r="FV117" s="178"/>
      <c r="FW117" s="178"/>
      <c r="FX117" s="178"/>
      <c r="FY117" s="178"/>
      <c r="FZ117" s="178"/>
      <c r="GA117" s="178"/>
      <c r="GB117" s="178"/>
      <c r="GC117" s="178"/>
      <c r="GD117" s="178"/>
      <c r="GE117" s="178"/>
      <c r="GF117" s="178"/>
      <c r="GG117" s="178"/>
      <c r="GH117" s="178"/>
      <c r="GI117" s="178"/>
      <c r="GJ117" s="178"/>
      <c r="GK117" s="178"/>
      <c r="GL117" s="178"/>
      <c r="GM117" s="178"/>
      <c r="GN117" s="178"/>
      <c r="GO117" s="178"/>
      <c r="GP117" s="178"/>
      <c r="GQ117" s="178"/>
      <c r="GR117" s="178"/>
      <c r="GS117" s="178"/>
      <c r="GT117" s="178"/>
      <c r="GU117" s="178"/>
      <c r="GV117" s="178"/>
      <c r="GW117" s="178"/>
      <c r="GX117" s="178"/>
      <c r="GY117" s="178"/>
      <c r="GZ117" s="178"/>
      <c r="HA117" s="178"/>
      <c r="HB117" s="178"/>
      <c r="HC117" s="178"/>
      <c r="HD117" s="178"/>
      <c r="HE117" s="178"/>
      <c r="HF117" s="178"/>
      <c r="HG117" s="178"/>
      <c r="HH117" s="178"/>
      <c r="HI117" s="178"/>
      <c r="HJ117" s="178"/>
      <c r="HK117" s="178"/>
      <c r="HL117" s="178"/>
      <c r="HM117" s="178"/>
      <c r="HN117" s="178"/>
      <c r="HO117" s="178"/>
      <c r="HP117" s="178"/>
      <c r="HQ117" s="178"/>
      <c r="HR117" s="178"/>
      <c r="HS117" s="178"/>
      <c r="HT117" s="178"/>
      <c r="HU117" s="178"/>
      <c r="HV117" s="178"/>
      <c r="HW117" s="178"/>
      <c r="HX117" s="178"/>
      <c r="HY117" s="178"/>
      <c r="HZ117" s="178"/>
      <c r="IA117" s="178"/>
      <c r="IB117" s="178"/>
      <c r="IC117" s="178"/>
      <c r="ID117" s="178"/>
      <c r="IE117" s="178"/>
      <c r="IF117" s="178"/>
      <c r="IG117" s="178"/>
      <c r="IH117" s="178"/>
      <c r="II117" s="178"/>
      <c r="IJ117" s="178"/>
      <c r="IK117" s="178"/>
      <c r="IL117" s="178"/>
      <c r="IM117" s="178"/>
      <c r="IN117" s="178"/>
      <c r="IO117" s="178"/>
      <c r="IP117" s="178"/>
      <c r="IQ117" s="178"/>
      <c r="IR117" s="178"/>
      <c r="IS117" s="178"/>
      <c r="IT117" s="178"/>
      <c r="IU117" s="178"/>
      <c r="IV117" s="178"/>
      <c r="IW117" s="178"/>
      <c r="IX117" s="178"/>
      <c r="IY117" s="178"/>
      <c r="IZ117" s="178"/>
      <c r="JA117" s="178"/>
      <c r="JB117" s="178"/>
      <c r="JC117" s="178"/>
      <c r="JD117" s="178"/>
      <c r="JE117" s="178"/>
      <c r="JF117" s="178"/>
      <c r="JG117" s="178"/>
      <c r="JH117" s="178"/>
      <c r="JI117" s="178"/>
      <c r="JJ117" s="178"/>
      <c r="JK117" s="178"/>
      <c r="JL117" s="178"/>
      <c r="JM117" s="178"/>
      <c r="JN117" s="178"/>
      <c r="JO117" s="178"/>
      <c r="JP117" s="178"/>
      <c r="JQ117" s="178"/>
      <c r="JR117" s="178"/>
      <c r="JS117" s="178"/>
      <c r="JT117" s="178"/>
      <c r="JU117" s="178"/>
      <c r="JV117" s="178"/>
      <c r="JW117" s="178"/>
      <c r="JX117" s="178"/>
      <c r="JY117" s="178"/>
      <c r="JZ117" s="178"/>
      <c r="KA117" s="178"/>
      <c r="KB117" s="178"/>
      <c r="KC117" s="178"/>
      <c r="KD117" s="178"/>
      <c r="KE117" s="178"/>
      <c r="KF117" s="178"/>
      <c r="KG117" s="178"/>
      <c r="KH117" s="178"/>
      <c r="KI117" s="178"/>
      <c r="KJ117" s="178"/>
      <c r="KK117" s="178"/>
      <c r="KL117" s="178"/>
      <c r="KM117" s="178"/>
      <c r="KN117" s="178"/>
      <c r="KO117" s="178"/>
      <c r="KP117" s="178"/>
      <c r="KQ117" s="178"/>
      <c r="KR117" s="178"/>
      <c r="KS117" s="178"/>
      <c r="KT117" s="178"/>
      <c r="KU117" s="178"/>
      <c r="KV117" s="178"/>
      <c r="KW117" s="178"/>
      <c r="KX117" s="178"/>
      <c r="KY117" s="178"/>
      <c r="KZ117" s="178"/>
      <c r="LA117" s="178"/>
      <c r="LB117" s="178"/>
      <c r="LC117" s="178"/>
      <c r="LD117" s="178"/>
      <c r="LE117" s="178"/>
      <c r="LF117" s="178"/>
      <c r="LG117" s="178"/>
      <c r="LH117" s="178"/>
      <c r="LI117" s="178"/>
      <c r="LJ117" s="178"/>
      <c r="LK117" s="178"/>
      <c r="LL117" s="178"/>
      <c r="LM117" s="178"/>
      <c r="LN117" s="178"/>
      <c r="LO117" s="178"/>
      <c r="LP117" s="178"/>
      <c r="LQ117" s="178"/>
      <c r="LR117" s="178"/>
      <c r="LS117" s="178"/>
      <c r="LT117" s="178"/>
      <c r="LU117" s="178"/>
      <c r="LV117" s="178"/>
      <c r="LW117" s="178"/>
      <c r="LX117" s="178"/>
      <c r="LY117" s="178"/>
      <c r="LZ117" s="178"/>
      <c r="MA117" s="178"/>
      <c r="MB117" s="178"/>
      <c r="MC117" s="178"/>
      <c r="MD117" s="178"/>
      <c r="ME117" s="178"/>
      <c r="MF117" s="178"/>
      <c r="MG117" s="178"/>
      <c r="MH117" s="178"/>
      <c r="MI117" s="178"/>
      <c r="MJ117" s="178"/>
      <c r="MK117" s="178"/>
      <c r="ML117" s="178"/>
      <c r="MM117" s="178"/>
      <c r="MN117" s="178"/>
      <c r="MO117" s="178"/>
      <c r="MP117" s="178"/>
      <c r="MQ117" s="178"/>
      <c r="MR117" s="178"/>
      <c r="MS117" s="178"/>
      <c r="MT117" s="178"/>
      <c r="MU117" s="178"/>
      <c r="MV117" s="178"/>
    </row>
    <row r="118" spans="1:360" s="22" customFormat="1" ht="21.75" customHeight="1" x14ac:dyDescent="0.2">
      <c r="A118" s="21"/>
      <c r="B118" s="210" t="s">
        <v>387</v>
      </c>
      <c r="C118" s="210"/>
      <c r="D118" s="210"/>
      <c r="E118" s="156"/>
      <c r="F118" s="164"/>
      <c r="G118" s="157"/>
      <c r="H118" s="156"/>
      <c r="I118" s="158"/>
      <c r="J118" s="159" t="s">
        <v>271</v>
      </c>
      <c r="K118" s="159"/>
      <c r="L118" s="159"/>
      <c r="M118" s="159"/>
      <c r="N118" s="159"/>
      <c r="O118" s="159"/>
      <c r="P118" s="163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178"/>
      <c r="BC118" s="178"/>
      <c r="BD118" s="178"/>
      <c r="BE118" s="178"/>
      <c r="BF118" s="178"/>
      <c r="BG118" s="178"/>
      <c r="BH118" s="178"/>
      <c r="BI118" s="178"/>
      <c r="BJ118" s="178"/>
      <c r="BK118" s="178"/>
      <c r="BL118" s="178"/>
      <c r="BM118" s="178"/>
      <c r="BN118" s="178"/>
      <c r="BO118" s="178"/>
      <c r="BP118" s="178"/>
      <c r="BQ118" s="178"/>
      <c r="BR118" s="178"/>
      <c r="BS118" s="178"/>
      <c r="BT118" s="178"/>
      <c r="BU118" s="178"/>
      <c r="BV118" s="178"/>
      <c r="BW118" s="178"/>
      <c r="BX118" s="178"/>
      <c r="BY118" s="178"/>
      <c r="BZ118" s="178"/>
      <c r="CA118" s="178"/>
      <c r="CB118" s="178"/>
      <c r="CC118" s="178"/>
      <c r="CD118" s="178"/>
      <c r="CE118" s="178"/>
      <c r="CF118" s="178"/>
      <c r="CG118" s="178"/>
      <c r="CH118" s="178"/>
      <c r="CI118" s="178"/>
      <c r="CJ118" s="178"/>
      <c r="CK118" s="178"/>
      <c r="CL118" s="178"/>
      <c r="CM118" s="178"/>
      <c r="CN118" s="178"/>
      <c r="CO118" s="178"/>
      <c r="CP118" s="178"/>
      <c r="CQ118" s="178"/>
      <c r="CR118" s="178"/>
      <c r="CS118" s="178"/>
      <c r="CT118" s="178"/>
      <c r="CU118" s="178"/>
      <c r="CV118" s="178"/>
      <c r="CW118" s="178"/>
      <c r="CX118" s="178"/>
      <c r="CY118" s="178"/>
      <c r="CZ118" s="178"/>
      <c r="DA118" s="178"/>
      <c r="DB118" s="178"/>
      <c r="DC118" s="178"/>
      <c r="DD118" s="178"/>
      <c r="DE118" s="178"/>
      <c r="DF118" s="178"/>
      <c r="DG118" s="178"/>
      <c r="DH118" s="178"/>
      <c r="DI118" s="178"/>
      <c r="DJ118" s="178"/>
      <c r="DK118" s="178"/>
      <c r="DL118" s="178"/>
      <c r="DM118" s="178"/>
      <c r="DN118" s="178"/>
      <c r="DO118" s="178"/>
      <c r="DP118" s="178"/>
      <c r="DQ118" s="178"/>
      <c r="DR118" s="178"/>
      <c r="DS118" s="178"/>
      <c r="DT118" s="178"/>
      <c r="DU118" s="178"/>
      <c r="DV118" s="178"/>
      <c r="DW118" s="178"/>
      <c r="DX118" s="178"/>
      <c r="DY118" s="178"/>
      <c r="DZ118" s="178"/>
      <c r="EA118" s="178"/>
      <c r="EB118" s="178"/>
      <c r="EC118" s="178"/>
      <c r="ED118" s="178"/>
      <c r="EE118" s="178"/>
      <c r="EF118" s="178"/>
      <c r="EG118" s="178"/>
      <c r="EH118" s="178"/>
      <c r="EI118" s="178"/>
      <c r="EJ118" s="178"/>
      <c r="EK118" s="178"/>
      <c r="EL118" s="178"/>
      <c r="EM118" s="178"/>
      <c r="EN118" s="178"/>
      <c r="EO118" s="178"/>
      <c r="EP118" s="178"/>
      <c r="EQ118" s="178"/>
      <c r="ER118" s="178"/>
      <c r="ES118" s="178"/>
      <c r="ET118" s="178"/>
      <c r="EU118" s="178"/>
      <c r="EV118" s="178"/>
      <c r="EW118" s="178"/>
      <c r="EX118" s="178"/>
      <c r="EY118" s="178"/>
      <c r="EZ118" s="178"/>
      <c r="FA118" s="178"/>
      <c r="FB118" s="178"/>
      <c r="FC118" s="178"/>
      <c r="FD118" s="178"/>
      <c r="FE118" s="178"/>
      <c r="FF118" s="178"/>
      <c r="FG118" s="178"/>
      <c r="FH118" s="178"/>
      <c r="FI118" s="178"/>
      <c r="FJ118" s="178"/>
      <c r="FK118" s="178"/>
      <c r="FL118" s="178"/>
      <c r="FM118" s="178"/>
      <c r="FN118" s="178"/>
      <c r="FO118" s="178"/>
      <c r="FP118" s="178"/>
      <c r="FQ118" s="178"/>
      <c r="FR118" s="178"/>
      <c r="FS118" s="178"/>
      <c r="FT118" s="178"/>
      <c r="FU118" s="178"/>
      <c r="FV118" s="178"/>
      <c r="FW118" s="178"/>
      <c r="FX118" s="178"/>
      <c r="FY118" s="178"/>
      <c r="FZ118" s="178"/>
      <c r="GA118" s="178"/>
      <c r="GB118" s="178"/>
      <c r="GC118" s="178"/>
      <c r="GD118" s="178"/>
      <c r="GE118" s="178"/>
      <c r="GF118" s="178"/>
      <c r="GG118" s="178"/>
      <c r="GH118" s="178"/>
      <c r="GI118" s="178"/>
      <c r="GJ118" s="178"/>
      <c r="GK118" s="178"/>
      <c r="GL118" s="178"/>
      <c r="GM118" s="178"/>
      <c r="GN118" s="178"/>
      <c r="GO118" s="178"/>
      <c r="GP118" s="178"/>
      <c r="GQ118" s="178"/>
      <c r="GR118" s="178"/>
      <c r="GS118" s="178"/>
      <c r="GT118" s="178"/>
      <c r="GU118" s="178"/>
      <c r="GV118" s="178"/>
      <c r="GW118" s="178"/>
      <c r="GX118" s="178"/>
      <c r="GY118" s="178"/>
      <c r="GZ118" s="178"/>
      <c r="HA118" s="178"/>
      <c r="HB118" s="178"/>
      <c r="HC118" s="178"/>
      <c r="HD118" s="178"/>
      <c r="HE118" s="178"/>
      <c r="HF118" s="178"/>
      <c r="HG118" s="178"/>
      <c r="HH118" s="178"/>
      <c r="HI118" s="178"/>
      <c r="HJ118" s="178"/>
      <c r="HK118" s="178"/>
      <c r="HL118" s="178"/>
      <c r="HM118" s="178"/>
      <c r="HN118" s="178"/>
      <c r="HO118" s="178"/>
      <c r="HP118" s="178"/>
      <c r="HQ118" s="178"/>
      <c r="HR118" s="178"/>
      <c r="HS118" s="178"/>
      <c r="HT118" s="178"/>
      <c r="HU118" s="178"/>
      <c r="HV118" s="178"/>
      <c r="HW118" s="178"/>
      <c r="HX118" s="178"/>
      <c r="HY118" s="178"/>
      <c r="HZ118" s="178"/>
      <c r="IA118" s="178"/>
      <c r="IB118" s="178"/>
      <c r="IC118" s="178"/>
      <c r="ID118" s="178"/>
      <c r="IE118" s="178"/>
      <c r="IF118" s="178"/>
      <c r="IG118" s="178"/>
      <c r="IH118" s="178"/>
      <c r="II118" s="178"/>
      <c r="IJ118" s="178"/>
      <c r="IK118" s="178"/>
      <c r="IL118" s="178"/>
      <c r="IM118" s="178"/>
      <c r="IN118" s="178"/>
      <c r="IO118" s="178"/>
      <c r="IP118" s="178"/>
      <c r="IQ118" s="178"/>
      <c r="IR118" s="178"/>
      <c r="IS118" s="178"/>
      <c r="IT118" s="178"/>
      <c r="IU118" s="178"/>
      <c r="IV118" s="178"/>
      <c r="IW118" s="178"/>
      <c r="IX118" s="178"/>
      <c r="IY118" s="178"/>
      <c r="IZ118" s="178"/>
      <c r="JA118" s="178"/>
      <c r="JB118" s="178"/>
      <c r="JC118" s="178"/>
      <c r="JD118" s="178"/>
      <c r="JE118" s="178"/>
      <c r="JF118" s="178"/>
      <c r="JG118" s="178"/>
      <c r="JH118" s="178"/>
      <c r="JI118" s="178"/>
      <c r="JJ118" s="178"/>
      <c r="JK118" s="178"/>
      <c r="JL118" s="178"/>
      <c r="JM118" s="178"/>
      <c r="JN118" s="178"/>
      <c r="JO118" s="178"/>
      <c r="JP118" s="178"/>
      <c r="JQ118" s="178"/>
      <c r="JR118" s="178"/>
      <c r="JS118" s="178"/>
      <c r="JT118" s="178"/>
      <c r="JU118" s="178"/>
      <c r="JV118" s="178"/>
      <c r="JW118" s="178"/>
      <c r="JX118" s="178"/>
      <c r="JY118" s="178"/>
      <c r="JZ118" s="178"/>
      <c r="KA118" s="178"/>
      <c r="KB118" s="178"/>
      <c r="KC118" s="178"/>
      <c r="KD118" s="178"/>
      <c r="KE118" s="178"/>
      <c r="KF118" s="178"/>
      <c r="KG118" s="178"/>
      <c r="KH118" s="178"/>
      <c r="KI118" s="178"/>
      <c r="KJ118" s="178"/>
      <c r="KK118" s="178"/>
      <c r="KL118" s="178"/>
      <c r="KM118" s="178"/>
      <c r="KN118" s="178"/>
      <c r="KO118" s="178"/>
      <c r="KP118" s="178"/>
      <c r="KQ118" s="178"/>
      <c r="KR118" s="178"/>
      <c r="KS118" s="178"/>
      <c r="KT118" s="178"/>
      <c r="KU118" s="178"/>
      <c r="KV118" s="178"/>
      <c r="KW118" s="178"/>
      <c r="KX118" s="178"/>
      <c r="KY118" s="178"/>
      <c r="KZ118" s="178"/>
      <c r="LA118" s="178"/>
      <c r="LB118" s="178"/>
      <c r="LC118" s="178"/>
      <c r="LD118" s="178"/>
      <c r="LE118" s="178"/>
      <c r="LF118" s="178"/>
      <c r="LG118" s="178"/>
      <c r="LH118" s="178"/>
      <c r="LI118" s="178"/>
      <c r="LJ118" s="178"/>
      <c r="LK118" s="178"/>
      <c r="LL118" s="178"/>
      <c r="LM118" s="178"/>
      <c r="LN118" s="178"/>
      <c r="LO118" s="178"/>
      <c r="LP118" s="178"/>
      <c r="LQ118" s="178"/>
      <c r="LR118" s="178"/>
      <c r="LS118" s="178"/>
      <c r="LT118" s="178"/>
      <c r="LU118" s="178"/>
      <c r="LV118" s="178"/>
      <c r="LW118" s="178"/>
      <c r="LX118" s="178"/>
      <c r="LY118" s="178"/>
      <c r="LZ118" s="178"/>
      <c r="MA118" s="178"/>
      <c r="MB118" s="178"/>
      <c r="MC118" s="178"/>
      <c r="MD118" s="178"/>
      <c r="ME118" s="178"/>
      <c r="MF118" s="178"/>
      <c r="MG118" s="178"/>
      <c r="MH118" s="178"/>
      <c r="MI118" s="178"/>
      <c r="MJ118" s="178"/>
      <c r="MK118" s="178"/>
      <c r="ML118" s="178"/>
      <c r="MM118" s="178"/>
      <c r="MN118" s="178"/>
      <c r="MO118" s="178"/>
      <c r="MP118" s="178"/>
      <c r="MQ118" s="178"/>
      <c r="MR118" s="178"/>
      <c r="MS118" s="178"/>
      <c r="MT118" s="178"/>
      <c r="MU118" s="178"/>
      <c r="MV118" s="178"/>
    </row>
    <row r="119" spans="1:360" s="22" customFormat="1" ht="21.75" customHeight="1" x14ac:dyDescent="0.2">
      <c r="A119" s="21"/>
      <c r="B119" s="153"/>
      <c r="C119" s="153"/>
      <c r="D119" s="118"/>
      <c r="E119" s="156"/>
      <c r="F119" s="119"/>
      <c r="G119" s="118"/>
      <c r="H119" s="118"/>
      <c r="I119" s="120"/>
      <c r="J119" s="118"/>
      <c r="K119" s="121"/>
      <c r="L119" s="121"/>
      <c r="M119" s="121"/>
      <c r="N119" s="122"/>
      <c r="O119" s="122"/>
      <c r="P119" s="163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  <c r="BE119" s="178"/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8"/>
      <c r="BR119" s="178"/>
      <c r="BS119" s="178"/>
      <c r="BT119" s="178"/>
      <c r="BU119" s="178"/>
      <c r="BV119" s="178"/>
      <c r="BW119" s="178"/>
      <c r="BX119" s="178"/>
      <c r="BY119" s="178"/>
      <c r="BZ119" s="178"/>
      <c r="CA119" s="178"/>
      <c r="CB119" s="178"/>
      <c r="CC119" s="178"/>
      <c r="CD119" s="178"/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78"/>
      <c r="DC119" s="178"/>
      <c r="DD119" s="178"/>
      <c r="DE119" s="178"/>
      <c r="DF119" s="178"/>
      <c r="DG119" s="178"/>
      <c r="DH119" s="178"/>
      <c r="DI119" s="178"/>
      <c r="DJ119" s="178"/>
      <c r="DK119" s="178"/>
      <c r="DL119" s="178"/>
      <c r="DM119" s="178"/>
      <c r="DN119" s="178"/>
      <c r="DO119" s="178"/>
      <c r="DP119" s="178"/>
      <c r="DQ119" s="178"/>
      <c r="DR119" s="178"/>
      <c r="DS119" s="178"/>
      <c r="DT119" s="178"/>
      <c r="DU119" s="178"/>
      <c r="DV119" s="178"/>
      <c r="DW119" s="178"/>
      <c r="DX119" s="178"/>
      <c r="DY119" s="178"/>
      <c r="DZ119" s="178"/>
      <c r="EA119" s="178"/>
      <c r="EB119" s="178"/>
      <c r="EC119" s="178"/>
      <c r="ED119" s="178"/>
      <c r="EE119" s="178"/>
      <c r="EF119" s="178"/>
      <c r="EG119" s="178"/>
      <c r="EH119" s="178"/>
      <c r="EI119" s="178"/>
      <c r="EJ119" s="178"/>
      <c r="EK119" s="178"/>
      <c r="EL119" s="178"/>
      <c r="EM119" s="178"/>
      <c r="EN119" s="178"/>
      <c r="EO119" s="178"/>
      <c r="EP119" s="178"/>
      <c r="EQ119" s="178"/>
      <c r="ER119" s="178"/>
      <c r="ES119" s="178"/>
      <c r="ET119" s="178"/>
      <c r="EU119" s="178"/>
      <c r="EV119" s="178"/>
      <c r="EW119" s="178"/>
      <c r="EX119" s="178"/>
      <c r="EY119" s="178"/>
      <c r="EZ119" s="178"/>
      <c r="FA119" s="178"/>
      <c r="FB119" s="178"/>
      <c r="FC119" s="178"/>
      <c r="FD119" s="178"/>
      <c r="FE119" s="178"/>
      <c r="FF119" s="178"/>
      <c r="FG119" s="178"/>
      <c r="FH119" s="178"/>
      <c r="FI119" s="178"/>
      <c r="FJ119" s="178"/>
      <c r="FK119" s="178"/>
      <c r="FL119" s="178"/>
      <c r="FM119" s="178"/>
      <c r="FN119" s="178"/>
      <c r="FO119" s="178"/>
      <c r="FP119" s="178"/>
      <c r="FQ119" s="178"/>
      <c r="FR119" s="178"/>
      <c r="FS119" s="178"/>
      <c r="FT119" s="178"/>
      <c r="FU119" s="178"/>
      <c r="FV119" s="178"/>
      <c r="FW119" s="178"/>
      <c r="FX119" s="178"/>
      <c r="FY119" s="178"/>
      <c r="FZ119" s="178"/>
      <c r="GA119" s="178"/>
      <c r="GB119" s="178"/>
      <c r="GC119" s="178"/>
      <c r="GD119" s="178"/>
      <c r="GE119" s="178"/>
      <c r="GF119" s="178"/>
      <c r="GG119" s="178"/>
      <c r="GH119" s="178"/>
      <c r="GI119" s="178"/>
      <c r="GJ119" s="178"/>
      <c r="GK119" s="178"/>
      <c r="GL119" s="178"/>
      <c r="GM119" s="178"/>
      <c r="GN119" s="178"/>
      <c r="GO119" s="178"/>
      <c r="GP119" s="178"/>
      <c r="GQ119" s="178"/>
      <c r="GR119" s="178"/>
      <c r="GS119" s="178"/>
      <c r="GT119" s="178"/>
      <c r="GU119" s="178"/>
      <c r="GV119" s="178"/>
      <c r="GW119" s="178"/>
      <c r="GX119" s="178"/>
      <c r="GY119" s="178"/>
      <c r="GZ119" s="178"/>
      <c r="HA119" s="178"/>
      <c r="HB119" s="178"/>
      <c r="HC119" s="178"/>
      <c r="HD119" s="178"/>
      <c r="HE119" s="178"/>
      <c r="HF119" s="178"/>
      <c r="HG119" s="178"/>
      <c r="HH119" s="178"/>
      <c r="HI119" s="178"/>
      <c r="HJ119" s="178"/>
      <c r="HK119" s="178"/>
      <c r="HL119" s="178"/>
      <c r="HM119" s="178"/>
      <c r="HN119" s="178"/>
      <c r="HO119" s="178"/>
      <c r="HP119" s="178"/>
      <c r="HQ119" s="178"/>
      <c r="HR119" s="178"/>
      <c r="HS119" s="178"/>
      <c r="HT119" s="178"/>
      <c r="HU119" s="178"/>
      <c r="HV119" s="178"/>
      <c r="HW119" s="178"/>
      <c r="HX119" s="178"/>
      <c r="HY119" s="178"/>
      <c r="HZ119" s="178"/>
      <c r="IA119" s="178"/>
      <c r="IB119" s="178"/>
      <c r="IC119" s="178"/>
      <c r="ID119" s="178"/>
      <c r="IE119" s="178"/>
      <c r="IF119" s="178"/>
      <c r="IG119" s="178"/>
      <c r="IH119" s="178"/>
      <c r="II119" s="178"/>
      <c r="IJ119" s="178"/>
      <c r="IK119" s="178"/>
      <c r="IL119" s="178"/>
      <c r="IM119" s="178"/>
      <c r="IN119" s="178"/>
      <c r="IO119" s="178"/>
      <c r="IP119" s="178"/>
      <c r="IQ119" s="178"/>
      <c r="IR119" s="178"/>
      <c r="IS119" s="178"/>
      <c r="IT119" s="178"/>
      <c r="IU119" s="178"/>
      <c r="IV119" s="178"/>
      <c r="IW119" s="178"/>
      <c r="IX119" s="178"/>
      <c r="IY119" s="178"/>
      <c r="IZ119" s="178"/>
      <c r="JA119" s="178"/>
      <c r="JB119" s="178"/>
      <c r="JC119" s="178"/>
      <c r="JD119" s="178"/>
      <c r="JE119" s="178"/>
      <c r="JF119" s="178"/>
      <c r="JG119" s="178"/>
      <c r="JH119" s="178"/>
      <c r="JI119" s="178"/>
      <c r="JJ119" s="178"/>
      <c r="JK119" s="178"/>
      <c r="JL119" s="178"/>
      <c r="JM119" s="178"/>
      <c r="JN119" s="178"/>
      <c r="JO119" s="178"/>
      <c r="JP119" s="178"/>
      <c r="JQ119" s="178"/>
      <c r="JR119" s="178"/>
      <c r="JS119" s="178"/>
      <c r="JT119" s="178"/>
      <c r="JU119" s="178"/>
      <c r="JV119" s="178"/>
      <c r="JW119" s="178"/>
      <c r="JX119" s="178"/>
      <c r="JY119" s="178"/>
      <c r="JZ119" s="178"/>
      <c r="KA119" s="178"/>
      <c r="KB119" s="178"/>
      <c r="KC119" s="178"/>
      <c r="KD119" s="178"/>
      <c r="KE119" s="178"/>
      <c r="KF119" s="178"/>
      <c r="KG119" s="178"/>
      <c r="KH119" s="178"/>
      <c r="KI119" s="178"/>
      <c r="KJ119" s="178"/>
      <c r="KK119" s="178"/>
      <c r="KL119" s="178"/>
      <c r="KM119" s="178"/>
      <c r="KN119" s="178"/>
      <c r="KO119" s="178"/>
      <c r="KP119" s="178"/>
      <c r="KQ119" s="178"/>
      <c r="KR119" s="178"/>
      <c r="KS119" s="178"/>
      <c r="KT119" s="178"/>
      <c r="KU119" s="178"/>
      <c r="KV119" s="178"/>
      <c r="KW119" s="178"/>
      <c r="KX119" s="178"/>
      <c r="KY119" s="178"/>
      <c r="KZ119" s="178"/>
      <c r="LA119" s="178"/>
      <c r="LB119" s="178"/>
      <c r="LC119" s="178"/>
      <c r="LD119" s="178"/>
      <c r="LE119" s="178"/>
      <c r="LF119" s="178"/>
      <c r="LG119" s="178"/>
      <c r="LH119" s="178"/>
      <c r="LI119" s="178"/>
      <c r="LJ119" s="178"/>
      <c r="LK119" s="178"/>
      <c r="LL119" s="178"/>
      <c r="LM119" s="178"/>
      <c r="LN119" s="178"/>
      <c r="LO119" s="178"/>
      <c r="LP119" s="178"/>
      <c r="LQ119" s="178"/>
      <c r="LR119" s="178"/>
      <c r="LS119" s="178"/>
      <c r="LT119" s="178"/>
      <c r="LU119" s="178"/>
      <c r="LV119" s="178"/>
      <c r="LW119" s="178"/>
      <c r="LX119" s="178"/>
      <c r="LY119" s="178"/>
      <c r="LZ119" s="178"/>
      <c r="MA119" s="178"/>
      <c r="MB119" s="178"/>
      <c r="MC119" s="178"/>
      <c r="MD119" s="178"/>
      <c r="ME119" s="178"/>
      <c r="MF119" s="178"/>
      <c r="MG119" s="178"/>
      <c r="MH119" s="178"/>
      <c r="MI119" s="178"/>
      <c r="MJ119" s="178"/>
      <c r="MK119" s="178"/>
      <c r="ML119" s="178"/>
      <c r="MM119" s="178"/>
      <c r="MN119" s="178"/>
      <c r="MO119" s="178"/>
      <c r="MP119" s="178"/>
      <c r="MQ119" s="178"/>
      <c r="MR119" s="178"/>
      <c r="MS119" s="178"/>
      <c r="MT119" s="178"/>
      <c r="MU119" s="178"/>
      <c r="MV119" s="178"/>
    </row>
    <row r="120" spans="1:360" s="22" customFormat="1" ht="21.75" customHeight="1" x14ac:dyDescent="0.2">
      <c r="A120" s="21"/>
      <c r="B120" s="153"/>
      <c r="C120" s="153"/>
      <c r="D120" s="118"/>
      <c r="E120" s="119"/>
      <c r="F120" s="119"/>
      <c r="G120" s="119"/>
      <c r="H120" s="118"/>
      <c r="I120" s="118"/>
      <c r="J120" s="121"/>
      <c r="K120" s="118"/>
      <c r="L120" s="118"/>
      <c r="M120" s="121"/>
      <c r="N120" s="121"/>
      <c r="O120" s="122"/>
      <c r="P120" s="163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BS120" s="178"/>
      <c r="BT120" s="178"/>
      <c r="BU120" s="178"/>
      <c r="BV120" s="178"/>
      <c r="BW120" s="178"/>
      <c r="BX120" s="178"/>
      <c r="BY120" s="178"/>
      <c r="BZ120" s="178"/>
      <c r="CA120" s="178"/>
      <c r="CB120" s="178"/>
      <c r="CC120" s="178"/>
      <c r="CD120" s="178"/>
      <c r="CE120" s="178"/>
      <c r="CF120" s="178"/>
      <c r="CG120" s="178"/>
      <c r="CH120" s="178"/>
      <c r="CI120" s="178"/>
      <c r="CJ120" s="178"/>
      <c r="CK120" s="178"/>
      <c r="CL120" s="178"/>
      <c r="CM120" s="178"/>
      <c r="CN120" s="178"/>
      <c r="CO120" s="178"/>
      <c r="CP120" s="178"/>
      <c r="CQ120" s="178"/>
      <c r="CR120" s="178"/>
      <c r="CS120" s="178"/>
      <c r="CT120" s="178"/>
      <c r="CU120" s="178"/>
      <c r="CV120" s="178"/>
      <c r="CW120" s="178"/>
      <c r="CX120" s="178"/>
      <c r="CY120" s="178"/>
      <c r="CZ120" s="178"/>
      <c r="DA120" s="178"/>
      <c r="DB120" s="178"/>
      <c r="DC120" s="178"/>
      <c r="DD120" s="178"/>
      <c r="DE120" s="178"/>
      <c r="DF120" s="178"/>
      <c r="DG120" s="178"/>
      <c r="DH120" s="178"/>
      <c r="DI120" s="178"/>
      <c r="DJ120" s="178"/>
      <c r="DK120" s="178"/>
      <c r="DL120" s="178"/>
      <c r="DM120" s="178"/>
      <c r="DN120" s="178"/>
      <c r="DO120" s="178"/>
      <c r="DP120" s="178"/>
      <c r="DQ120" s="178"/>
      <c r="DR120" s="178"/>
      <c r="DS120" s="178"/>
      <c r="DT120" s="178"/>
      <c r="DU120" s="178"/>
      <c r="DV120" s="178"/>
      <c r="DW120" s="178"/>
      <c r="DX120" s="178"/>
      <c r="DY120" s="178"/>
      <c r="DZ120" s="178"/>
      <c r="EA120" s="178"/>
      <c r="EB120" s="178"/>
      <c r="EC120" s="178"/>
      <c r="ED120" s="178"/>
      <c r="EE120" s="178"/>
      <c r="EF120" s="178"/>
      <c r="EG120" s="178"/>
      <c r="EH120" s="178"/>
      <c r="EI120" s="178"/>
      <c r="EJ120" s="178"/>
      <c r="EK120" s="178"/>
      <c r="EL120" s="178"/>
      <c r="EM120" s="178"/>
      <c r="EN120" s="178"/>
      <c r="EO120" s="178"/>
      <c r="EP120" s="178"/>
      <c r="EQ120" s="178"/>
      <c r="ER120" s="178"/>
      <c r="ES120" s="178"/>
      <c r="ET120" s="178"/>
      <c r="EU120" s="178"/>
      <c r="EV120" s="178"/>
      <c r="EW120" s="178"/>
      <c r="EX120" s="178"/>
      <c r="EY120" s="178"/>
      <c r="EZ120" s="178"/>
      <c r="FA120" s="178"/>
      <c r="FB120" s="178"/>
      <c r="FC120" s="178"/>
      <c r="FD120" s="178"/>
      <c r="FE120" s="178"/>
      <c r="FF120" s="178"/>
      <c r="FG120" s="178"/>
      <c r="FH120" s="178"/>
      <c r="FI120" s="178"/>
      <c r="FJ120" s="178"/>
      <c r="FK120" s="178"/>
      <c r="FL120" s="178"/>
      <c r="FM120" s="178"/>
      <c r="FN120" s="178"/>
      <c r="FO120" s="178"/>
      <c r="FP120" s="178"/>
      <c r="FQ120" s="178"/>
      <c r="FR120" s="178"/>
      <c r="FS120" s="178"/>
      <c r="FT120" s="178"/>
      <c r="FU120" s="178"/>
      <c r="FV120" s="178"/>
      <c r="FW120" s="178"/>
      <c r="FX120" s="178"/>
      <c r="FY120" s="178"/>
      <c r="FZ120" s="178"/>
      <c r="GA120" s="178"/>
      <c r="GB120" s="178"/>
      <c r="GC120" s="178"/>
      <c r="GD120" s="178"/>
      <c r="GE120" s="178"/>
      <c r="GF120" s="178"/>
      <c r="GG120" s="178"/>
      <c r="GH120" s="178"/>
      <c r="GI120" s="178"/>
      <c r="GJ120" s="178"/>
      <c r="GK120" s="178"/>
      <c r="GL120" s="178"/>
      <c r="GM120" s="178"/>
      <c r="GN120" s="178"/>
      <c r="GO120" s="178"/>
      <c r="GP120" s="178"/>
      <c r="GQ120" s="178"/>
      <c r="GR120" s="178"/>
      <c r="GS120" s="178"/>
      <c r="GT120" s="178"/>
      <c r="GU120" s="178"/>
      <c r="GV120" s="178"/>
      <c r="GW120" s="178"/>
      <c r="GX120" s="178"/>
      <c r="GY120" s="178"/>
      <c r="GZ120" s="178"/>
      <c r="HA120" s="178"/>
      <c r="HB120" s="178"/>
      <c r="HC120" s="178"/>
      <c r="HD120" s="178"/>
      <c r="HE120" s="178"/>
      <c r="HF120" s="178"/>
      <c r="HG120" s="178"/>
      <c r="HH120" s="178"/>
      <c r="HI120" s="178"/>
      <c r="HJ120" s="178"/>
      <c r="HK120" s="178"/>
      <c r="HL120" s="178"/>
      <c r="HM120" s="178"/>
      <c r="HN120" s="178"/>
      <c r="HO120" s="178"/>
      <c r="HP120" s="178"/>
      <c r="HQ120" s="178"/>
      <c r="HR120" s="178"/>
      <c r="HS120" s="178"/>
      <c r="HT120" s="178"/>
      <c r="HU120" s="178"/>
      <c r="HV120" s="178"/>
      <c r="HW120" s="178"/>
      <c r="HX120" s="178"/>
      <c r="HY120" s="178"/>
      <c r="HZ120" s="178"/>
      <c r="IA120" s="178"/>
      <c r="IB120" s="178"/>
      <c r="IC120" s="178"/>
      <c r="ID120" s="178"/>
      <c r="IE120" s="178"/>
      <c r="IF120" s="178"/>
      <c r="IG120" s="178"/>
      <c r="IH120" s="178"/>
      <c r="II120" s="178"/>
      <c r="IJ120" s="178"/>
      <c r="IK120" s="178"/>
      <c r="IL120" s="178"/>
      <c r="IM120" s="178"/>
      <c r="IN120" s="178"/>
      <c r="IO120" s="178"/>
      <c r="IP120" s="178"/>
      <c r="IQ120" s="178"/>
      <c r="IR120" s="178"/>
      <c r="IS120" s="178"/>
      <c r="IT120" s="178"/>
      <c r="IU120" s="178"/>
      <c r="IV120" s="178"/>
      <c r="IW120" s="178"/>
      <c r="IX120" s="178"/>
      <c r="IY120" s="178"/>
      <c r="IZ120" s="178"/>
      <c r="JA120" s="178"/>
      <c r="JB120" s="178"/>
      <c r="JC120" s="178"/>
      <c r="JD120" s="178"/>
      <c r="JE120" s="178"/>
      <c r="JF120" s="178"/>
      <c r="JG120" s="178"/>
      <c r="JH120" s="178"/>
      <c r="JI120" s="178"/>
      <c r="JJ120" s="178"/>
      <c r="JK120" s="178"/>
      <c r="JL120" s="178"/>
      <c r="JM120" s="178"/>
      <c r="JN120" s="178"/>
      <c r="JO120" s="178"/>
      <c r="JP120" s="178"/>
      <c r="JQ120" s="178"/>
      <c r="JR120" s="178"/>
      <c r="JS120" s="178"/>
      <c r="JT120" s="178"/>
      <c r="JU120" s="178"/>
      <c r="JV120" s="178"/>
      <c r="JW120" s="178"/>
      <c r="JX120" s="178"/>
      <c r="JY120" s="178"/>
      <c r="JZ120" s="178"/>
      <c r="KA120" s="178"/>
      <c r="KB120" s="178"/>
      <c r="KC120" s="178"/>
      <c r="KD120" s="178"/>
      <c r="KE120" s="178"/>
      <c r="KF120" s="178"/>
      <c r="KG120" s="178"/>
      <c r="KH120" s="178"/>
      <c r="KI120" s="178"/>
      <c r="KJ120" s="178"/>
      <c r="KK120" s="178"/>
      <c r="KL120" s="178"/>
      <c r="KM120" s="178"/>
      <c r="KN120" s="178"/>
      <c r="KO120" s="178"/>
      <c r="KP120" s="178"/>
      <c r="KQ120" s="178"/>
      <c r="KR120" s="178"/>
      <c r="KS120" s="178"/>
      <c r="KT120" s="178"/>
      <c r="KU120" s="178"/>
      <c r="KV120" s="178"/>
      <c r="KW120" s="178"/>
      <c r="KX120" s="178"/>
      <c r="KY120" s="178"/>
      <c r="KZ120" s="178"/>
      <c r="LA120" s="178"/>
      <c r="LB120" s="178"/>
      <c r="LC120" s="178"/>
      <c r="LD120" s="178"/>
      <c r="LE120" s="178"/>
      <c r="LF120" s="178"/>
      <c r="LG120" s="178"/>
      <c r="LH120" s="178"/>
      <c r="LI120" s="178"/>
      <c r="LJ120" s="178"/>
      <c r="LK120" s="178"/>
      <c r="LL120" s="178"/>
      <c r="LM120" s="178"/>
      <c r="LN120" s="178"/>
      <c r="LO120" s="178"/>
      <c r="LP120" s="178"/>
      <c r="LQ120" s="178"/>
      <c r="LR120" s="178"/>
      <c r="LS120" s="178"/>
      <c r="LT120" s="178"/>
      <c r="LU120" s="178"/>
      <c r="LV120" s="178"/>
      <c r="LW120" s="178"/>
      <c r="LX120" s="178"/>
      <c r="LY120" s="178"/>
      <c r="LZ120" s="178"/>
      <c r="MA120" s="178"/>
      <c r="MB120" s="178"/>
      <c r="MC120" s="178"/>
      <c r="MD120" s="178"/>
      <c r="ME120" s="178"/>
      <c r="MF120" s="178"/>
      <c r="MG120" s="178"/>
      <c r="MH120" s="178"/>
      <c r="MI120" s="178"/>
      <c r="MJ120" s="178"/>
      <c r="MK120" s="178"/>
      <c r="ML120" s="178"/>
      <c r="MM120" s="178"/>
      <c r="MN120" s="178"/>
      <c r="MO120" s="178"/>
      <c r="MP120" s="178"/>
      <c r="MQ120" s="178"/>
      <c r="MR120" s="178"/>
      <c r="MS120" s="178"/>
      <c r="MT120" s="178"/>
      <c r="MU120" s="178"/>
      <c r="MV120" s="178"/>
    </row>
    <row r="121" spans="1:360" s="22" customFormat="1" ht="21.75" customHeight="1" x14ac:dyDescent="0.2">
      <c r="A121" s="21"/>
      <c r="B121" s="153"/>
      <c r="C121" s="153"/>
      <c r="D121" s="118"/>
      <c r="E121" s="119"/>
      <c r="F121" s="119"/>
      <c r="G121" s="119"/>
      <c r="H121" s="118"/>
      <c r="I121" s="118"/>
      <c r="J121" s="118"/>
      <c r="K121" s="118"/>
      <c r="L121" s="118"/>
      <c r="M121" s="121"/>
      <c r="N121" s="121"/>
      <c r="O121" s="122"/>
      <c r="P121" s="163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8"/>
      <c r="BR121" s="178"/>
      <c r="BS121" s="178"/>
      <c r="BT121" s="178"/>
      <c r="BU121" s="178"/>
      <c r="BV121" s="178"/>
      <c r="BW121" s="178"/>
      <c r="BX121" s="178"/>
      <c r="BY121" s="178"/>
      <c r="BZ121" s="178"/>
      <c r="CA121" s="178"/>
      <c r="CB121" s="178"/>
      <c r="CC121" s="178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8"/>
      <c r="CQ121" s="178"/>
      <c r="CR121" s="178"/>
      <c r="CS121" s="178"/>
      <c r="CT121" s="178"/>
      <c r="CU121" s="178"/>
      <c r="CV121" s="178"/>
      <c r="CW121" s="178"/>
      <c r="CX121" s="178"/>
      <c r="CY121" s="178"/>
      <c r="CZ121" s="178"/>
      <c r="DA121" s="178"/>
      <c r="DB121" s="178"/>
      <c r="DC121" s="178"/>
      <c r="DD121" s="178"/>
      <c r="DE121" s="178"/>
      <c r="DF121" s="178"/>
      <c r="DG121" s="178"/>
      <c r="DH121" s="178"/>
      <c r="DI121" s="178"/>
      <c r="DJ121" s="178"/>
      <c r="DK121" s="178"/>
      <c r="DL121" s="178"/>
      <c r="DM121" s="178"/>
      <c r="DN121" s="178"/>
      <c r="DO121" s="178"/>
      <c r="DP121" s="178"/>
      <c r="DQ121" s="178"/>
      <c r="DR121" s="178"/>
      <c r="DS121" s="178"/>
      <c r="DT121" s="178"/>
      <c r="DU121" s="178"/>
      <c r="DV121" s="178"/>
      <c r="DW121" s="178"/>
      <c r="DX121" s="178"/>
      <c r="DY121" s="178"/>
      <c r="DZ121" s="178"/>
      <c r="EA121" s="178"/>
      <c r="EB121" s="178"/>
      <c r="EC121" s="178"/>
      <c r="ED121" s="178"/>
      <c r="EE121" s="178"/>
      <c r="EF121" s="178"/>
      <c r="EG121" s="178"/>
      <c r="EH121" s="178"/>
      <c r="EI121" s="178"/>
      <c r="EJ121" s="178"/>
      <c r="EK121" s="178"/>
      <c r="EL121" s="178"/>
      <c r="EM121" s="178"/>
      <c r="EN121" s="178"/>
      <c r="EO121" s="178"/>
      <c r="EP121" s="178"/>
      <c r="EQ121" s="178"/>
      <c r="ER121" s="178"/>
      <c r="ES121" s="178"/>
      <c r="ET121" s="178"/>
      <c r="EU121" s="178"/>
      <c r="EV121" s="178"/>
      <c r="EW121" s="178"/>
      <c r="EX121" s="178"/>
      <c r="EY121" s="178"/>
      <c r="EZ121" s="178"/>
      <c r="FA121" s="178"/>
      <c r="FB121" s="178"/>
      <c r="FC121" s="178"/>
      <c r="FD121" s="178"/>
      <c r="FE121" s="178"/>
      <c r="FF121" s="178"/>
      <c r="FG121" s="178"/>
      <c r="FH121" s="178"/>
      <c r="FI121" s="178"/>
      <c r="FJ121" s="178"/>
      <c r="FK121" s="178"/>
      <c r="FL121" s="178"/>
      <c r="FM121" s="178"/>
      <c r="FN121" s="178"/>
      <c r="FO121" s="178"/>
      <c r="FP121" s="178"/>
      <c r="FQ121" s="178"/>
      <c r="FR121" s="178"/>
      <c r="FS121" s="178"/>
      <c r="FT121" s="178"/>
      <c r="FU121" s="178"/>
      <c r="FV121" s="178"/>
      <c r="FW121" s="178"/>
      <c r="FX121" s="178"/>
      <c r="FY121" s="178"/>
      <c r="FZ121" s="178"/>
      <c r="GA121" s="178"/>
      <c r="GB121" s="178"/>
      <c r="GC121" s="178"/>
      <c r="GD121" s="178"/>
      <c r="GE121" s="178"/>
      <c r="GF121" s="178"/>
      <c r="GG121" s="178"/>
      <c r="GH121" s="178"/>
      <c r="GI121" s="178"/>
      <c r="GJ121" s="178"/>
      <c r="GK121" s="178"/>
      <c r="GL121" s="178"/>
      <c r="GM121" s="178"/>
      <c r="GN121" s="178"/>
      <c r="GO121" s="178"/>
      <c r="GP121" s="178"/>
      <c r="GQ121" s="178"/>
      <c r="GR121" s="178"/>
      <c r="GS121" s="178"/>
      <c r="GT121" s="178"/>
      <c r="GU121" s="178"/>
      <c r="GV121" s="178"/>
      <c r="GW121" s="178"/>
      <c r="GX121" s="178"/>
      <c r="GY121" s="178"/>
      <c r="GZ121" s="178"/>
      <c r="HA121" s="178"/>
      <c r="HB121" s="178"/>
      <c r="HC121" s="178"/>
      <c r="HD121" s="178"/>
      <c r="HE121" s="178"/>
      <c r="HF121" s="178"/>
      <c r="HG121" s="178"/>
      <c r="HH121" s="178"/>
      <c r="HI121" s="178"/>
      <c r="HJ121" s="178"/>
      <c r="HK121" s="178"/>
      <c r="HL121" s="178"/>
      <c r="HM121" s="178"/>
      <c r="HN121" s="178"/>
      <c r="HO121" s="178"/>
      <c r="HP121" s="178"/>
      <c r="HQ121" s="178"/>
      <c r="HR121" s="178"/>
      <c r="HS121" s="178"/>
      <c r="HT121" s="178"/>
      <c r="HU121" s="178"/>
      <c r="HV121" s="178"/>
      <c r="HW121" s="178"/>
      <c r="HX121" s="178"/>
      <c r="HY121" s="178"/>
      <c r="HZ121" s="178"/>
      <c r="IA121" s="178"/>
      <c r="IB121" s="178"/>
      <c r="IC121" s="178"/>
      <c r="ID121" s="178"/>
      <c r="IE121" s="178"/>
      <c r="IF121" s="178"/>
      <c r="IG121" s="178"/>
      <c r="IH121" s="178"/>
      <c r="II121" s="178"/>
      <c r="IJ121" s="178"/>
      <c r="IK121" s="178"/>
      <c r="IL121" s="178"/>
      <c r="IM121" s="178"/>
      <c r="IN121" s="178"/>
      <c r="IO121" s="178"/>
      <c r="IP121" s="178"/>
      <c r="IQ121" s="178"/>
      <c r="IR121" s="178"/>
      <c r="IS121" s="178"/>
      <c r="IT121" s="178"/>
      <c r="IU121" s="178"/>
      <c r="IV121" s="178"/>
      <c r="IW121" s="178"/>
      <c r="IX121" s="178"/>
      <c r="IY121" s="178"/>
      <c r="IZ121" s="178"/>
      <c r="JA121" s="178"/>
      <c r="JB121" s="178"/>
      <c r="JC121" s="178"/>
      <c r="JD121" s="178"/>
      <c r="JE121" s="178"/>
      <c r="JF121" s="178"/>
      <c r="JG121" s="178"/>
      <c r="JH121" s="178"/>
      <c r="JI121" s="178"/>
      <c r="JJ121" s="178"/>
      <c r="JK121" s="178"/>
      <c r="JL121" s="178"/>
      <c r="JM121" s="178"/>
      <c r="JN121" s="178"/>
      <c r="JO121" s="178"/>
      <c r="JP121" s="178"/>
      <c r="JQ121" s="178"/>
      <c r="JR121" s="178"/>
      <c r="JS121" s="178"/>
      <c r="JT121" s="178"/>
      <c r="JU121" s="178"/>
      <c r="JV121" s="178"/>
      <c r="JW121" s="178"/>
      <c r="JX121" s="178"/>
      <c r="JY121" s="178"/>
      <c r="JZ121" s="178"/>
      <c r="KA121" s="178"/>
      <c r="KB121" s="178"/>
      <c r="KC121" s="178"/>
      <c r="KD121" s="178"/>
      <c r="KE121" s="178"/>
      <c r="KF121" s="178"/>
      <c r="KG121" s="178"/>
      <c r="KH121" s="178"/>
      <c r="KI121" s="178"/>
      <c r="KJ121" s="178"/>
      <c r="KK121" s="178"/>
      <c r="KL121" s="178"/>
      <c r="KM121" s="178"/>
      <c r="KN121" s="178"/>
      <c r="KO121" s="178"/>
      <c r="KP121" s="178"/>
      <c r="KQ121" s="178"/>
      <c r="KR121" s="178"/>
      <c r="KS121" s="178"/>
      <c r="KT121" s="178"/>
      <c r="KU121" s="178"/>
      <c r="KV121" s="178"/>
      <c r="KW121" s="178"/>
      <c r="KX121" s="178"/>
      <c r="KY121" s="178"/>
      <c r="KZ121" s="178"/>
      <c r="LA121" s="178"/>
      <c r="LB121" s="178"/>
      <c r="LC121" s="178"/>
      <c r="LD121" s="178"/>
      <c r="LE121" s="178"/>
      <c r="LF121" s="178"/>
      <c r="LG121" s="178"/>
      <c r="LH121" s="178"/>
      <c r="LI121" s="178"/>
      <c r="LJ121" s="178"/>
      <c r="LK121" s="178"/>
      <c r="LL121" s="178"/>
      <c r="LM121" s="178"/>
      <c r="LN121" s="178"/>
      <c r="LO121" s="178"/>
      <c r="LP121" s="178"/>
      <c r="LQ121" s="178"/>
      <c r="LR121" s="178"/>
      <c r="LS121" s="178"/>
      <c r="LT121" s="178"/>
      <c r="LU121" s="178"/>
      <c r="LV121" s="178"/>
      <c r="LW121" s="178"/>
      <c r="LX121" s="178"/>
      <c r="LY121" s="178"/>
      <c r="LZ121" s="178"/>
      <c r="MA121" s="178"/>
      <c r="MB121" s="178"/>
      <c r="MC121" s="178"/>
      <c r="MD121" s="178"/>
      <c r="ME121" s="178"/>
      <c r="MF121" s="178"/>
      <c r="MG121" s="178"/>
      <c r="MH121" s="178"/>
      <c r="MI121" s="178"/>
      <c r="MJ121" s="178"/>
      <c r="MK121" s="178"/>
      <c r="ML121" s="178"/>
      <c r="MM121" s="178"/>
      <c r="MN121" s="178"/>
      <c r="MO121" s="178"/>
      <c r="MP121" s="178"/>
      <c r="MQ121" s="178"/>
      <c r="MR121" s="178"/>
      <c r="MS121" s="178"/>
      <c r="MT121" s="178"/>
      <c r="MU121" s="178"/>
      <c r="MV121" s="178"/>
    </row>
    <row r="122" spans="1:360" ht="21.75" customHeight="1" x14ac:dyDescent="0.2">
      <c r="A122" s="123"/>
      <c r="B122" s="153"/>
      <c r="C122" s="153"/>
      <c r="D122" s="118"/>
      <c r="E122" s="119"/>
      <c r="F122" s="119"/>
      <c r="G122" s="119"/>
      <c r="H122" s="118"/>
      <c r="I122" s="118"/>
      <c r="J122" s="118"/>
      <c r="K122" s="118"/>
      <c r="L122" s="118"/>
      <c r="M122" s="121"/>
      <c r="N122" s="121"/>
      <c r="O122" s="122"/>
      <c r="P122" s="163"/>
    </row>
    <row r="123" spans="1:360" ht="21.75" customHeight="1" x14ac:dyDescent="0.2">
      <c r="A123" s="123"/>
      <c r="B123" s="125"/>
      <c r="C123" s="153"/>
      <c r="D123" s="118"/>
      <c r="E123" s="119"/>
      <c r="F123" s="119"/>
      <c r="G123" s="119"/>
      <c r="H123" s="118"/>
      <c r="I123" s="118"/>
      <c r="J123" s="118"/>
      <c r="K123" s="118"/>
      <c r="L123" s="118"/>
      <c r="M123" s="121"/>
      <c r="N123" s="121"/>
      <c r="O123" s="122"/>
      <c r="P123" s="163"/>
    </row>
    <row r="124" spans="1:360" ht="21.75" customHeight="1" x14ac:dyDescent="0.2">
      <c r="A124" s="123"/>
      <c r="B124" s="125"/>
      <c r="C124" s="153"/>
      <c r="D124" s="118"/>
      <c r="E124" s="119"/>
      <c r="F124" s="119"/>
      <c r="G124" s="119"/>
      <c r="H124" s="118"/>
      <c r="I124" s="118"/>
      <c r="J124" s="118"/>
      <c r="K124" s="118"/>
      <c r="L124" s="118"/>
      <c r="M124" s="121"/>
      <c r="N124" s="121"/>
      <c r="O124" s="122"/>
      <c r="P124" s="163"/>
    </row>
    <row r="125" spans="1:360" ht="21.75" customHeight="1" x14ac:dyDescent="0.2">
      <c r="A125" s="123"/>
      <c r="B125" s="125"/>
      <c r="C125" s="125"/>
      <c r="D125" s="160"/>
      <c r="E125" s="161"/>
      <c r="F125" s="117"/>
      <c r="G125" s="125"/>
      <c r="H125" s="130"/>
      <c r="I125" s="162"/>
      <c r="J125" s="129"/>
      <c r="K125" s="129"/>
      <c r="L125" s="129"/>
      <c r="M125" s="129"/>
      <c r="N125" s="129"/>
      <c r="O125" s="129"/>
      <c r="P125" s="163"/>
    </row>
    <row r="126" spans="1:360" ht="21.75" customHeight="1" x14ac:dyDescent="0.2">
      <c r="A126" s="123"/>
      <c r="B126" s="125"/>
      <c r="C126" s="117"/>
      <c r="D126" s="125"/>
      <c r="E126" s="125"/>
      <c r="F126" s="117"/>
      <c r="G126" s="125"/>
      <c r="H126" s="129"/>
      <c r="I126" s="125"/>
      <c r="J126" s="129"/>
      <c r="K126" s="125"/>
      <c r="L126" s="125"/>
      <c r="M126" s="129"/>
      <c r="N126" s="125"/>
      <c r="O126" s="125"/>
      <c r="P126" s="163"/>
    </row>
    <row r="127" spans="1:360" ht="21.75" customHeight="1" x14ac:dyDescent="0.2">
      <c r="B127" s="163"/>
      <c r="C127" s="163"/>
      <c r="D127" s="163"/>
      <c r="E127" s="163"/>
      <c r="F127" s="151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</row>
    <row r="128" spans="1:360" ht="21.75" customHeight="1" x14ac:dyDescent="0.2">
      <c r="B128" s="163"/>
      <c r="C128" s="163"/>
      <c r="D128" s="163"/>
      <c r="E128" s="163"/>
      <c r="F128" s="151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</row>
    <row r="129" spans="1:360" ht="21.75" customHeight="1" x14ac:dyDescent="0.2">
      <c r="B129" s="163"/>
      <c r="C129" s="163"/>
      <c r="D129" s="163"/>
      <c r="E129" s="163"/>
      <c r="F129" s="151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</row>
    <row r="136" spans="1:360" s="13" customFormat="1" ht="36" customHeight="1" x14ac:dyDescent="0.2">
      <c r="A136" s="132"/>
      <c r="B136" s="131"/>
      <c r="C136" s="131"/>
      <c r="D136" s="131"/>
      <c r="E136" s="132"/>
      <c r="F136" s="132"/>
      <c r="G136" s="133"/>
      <c r="H136" s="131"/>
      <c r="I136" s="133"/>
      <c r="J136" s="131"/>
      <c r="K136" s="131"/>
      <c r="L136" s="131"/>
      <c r="M136" s="131"/>
      <c r="N136" s="131"/>
      <c r="O136" s="131"/>
      <c r="P136" s="131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179"/>
      <c r="DH136" s="179"/>
      <c r="DI136" s="179"/>
      <c r="DJ136" s="179"/>
      <c r="DK136" s="179"/>
      <c r="DL136" s="179"/>
      <c r="DM136" s="179"/>
      <c r="DN136" s="179"/>
      <c r="DO136" s="179"/>
      <c r="DP136" s="179"/>
      <c r="DQ136" s="179"/>
      <c r="DR136" s="179"/>
      <c r="DS136" s="179"/>
      <c r="DT136" s="179"/>
      <c r="DU136" s="179"/>
      <c r="DV136" s="179"/>
      <c r="DW136" s="179"/>
      <c r="DX136" s="179"/>
      <c r="DY136" s="179"/>
      <c r="DZ136" s="179"/>
      <c r="EA136" s="179"/>
      <c r="EB136" s="179"/>
      <c r="EC136" s="179"/>
      <c r="ED136" s="179"/>
      <c r="EE136" s="179"/>
      <c r="EF136" s="179"/>
      <c r="EG136" s="179"/>
      <c r="EH136" s="179"/>
      <c r="EI136" s="179"/>
      <c r="EJ136" s="179"/>
      <c r="EK136" s="179"/>
      <c r="EL136" s="179"/>
      <c r="EM136" s="179"/>
      <c r="EN136" s="179"/>
      <c r="EO136" s="179"/>
      <c r="EP136" s="179"/>
      <c r="EQ136" s="179"/>
      <c r="ER136" s="179"/>
      <c r="ES136" s="179"/>
      <c r="ET136" s="179"/>
      <c r="EU136" s="179"/>
      <c r="EV136" s="179"/>
      <c r="EW136" s="179"/>
      <c r="EX136" s="179"/>
      <c r="EY136" s="179"/>
      <c r="EZ136" s="179"/>
      <c r="FA136" s="179"/>
      <c r="FB136" s="179"/>
      <c r="FC136" s="179"/>
      <c r="FD136" s="179"/>
      <c r="FE136" s="179"/>
      <c r="FF136" s="179"/>
      <c r="FG136" s="179"/>
      <c r="FH136" s="179"/>
      <c r="FI136" s="179"/>
      <c r="FJ136" s="179"/>
      <c r="FK136" s="179"/>
      <c r="FL136" s="179"/>
      <c r="FM136" s="179"/>
      <c r="FN136" s="179"/>
      <c r="FO136" s="179"/>
      <c r="FP136" s="179"/>
      <c r="FQ136" s="179"/>
      <c r="FR136" s="179"/>
      <c r="FS136" s="179"/>
      <c r="FT136" s="179"/>
      <c r="FU136" s="179"/>
      <c r="FV136" s="179"/>
      <c r="FW136" s="179"/>
      <c r="FX136" s="179"/>
      <c r="FY136" s="179"/>
      <c r="FZ136" s="179"/>
      <c r="GA136" s="179"/>
      <c r="GB136" s="179"/>
      <c r="GC136" s="179"/>
      <c r="GD136" s="179"/>
      <c r="GE136" s="179"/>
      <c r="GF136" s="179"/>
      <c r="GG136" s="179"/>
      <c r="GH136" s="179"/>
      <c r="GI136" s="179"/>
      <c r="GJ136" s="179"/>
      <c r="GK136" s="179"/>
      <c r="GL136" s="179"/>
      <c r="GM136" s="179"/>
      <c r="GN136" s="179"/>
      <c r="GO136" s="179"/>
      <c r="GP136" s="179"/>
      <c r="GQ136" s="179"/>
      <c r="GR136" s="179"/>
      <c r="GS136" s="179"/>
      <c r="GT136" s="179"/>
      <c r="GU136" s="179"/>
      <c r="GV136" s="179"/>
      <c r="GW136" s="179"/>
      <c r="GX136" s="179"/>
      <c r="GY136" s="179"/>
      <c r="GZ136" s="179"/>
      <c r="HA136" s="179"/>
      <c r="HB136" s="179"/>
      <c r="HC136" s="179"/>
      <c r="HD136" s="179"/>
      <c r="HE136" s="179"/>
      <c r="HF136" s="179"/>
      <c r="HG136" s="179"/>
      <c r="HH136" s="179"/>
      <c r="HI136" s="179"/>
      <c r="HJ136" s="179"/>
      <c r="HK136" s="179"/>
      <c r="HL136" s="179"/>
      <c r="HM136" s="179"/>
      <c r="HN136" s="179"/>
      <c r="HO136" s="179"/>
      <c r="HP136" s="179"/>
      <c r="HQ136" s="179"/>
      <c r="HR136" s="179"/>
      <c r="HS136" s="179"/>
      <c r="HT136" s="179"/>
      <c r="HU136" s="179"/>
      <c r="HV136" s="179"/>
      <c r="HW136" s="179"/>
      <c r="HX136" s="179"/>
      <c r="HY136" s="179"/>
      <c r="HZ136" s="179"/>
      <c r="IA136" s="179"/>
      <c r="IB136" s="179"/>
      <c r="IC136" s="179"/>
      <c r="ID136" s="179"/>
      <c r="IE136" s="179"/>
      <c r="IF136" s="179"/>
      <c r="IG136" s="179"/>
      <c r="IH136" s="179"/>
      <c r="II136" s="179"/>
      <c r="IJ136" s="179"/>
      <c r="IK136" s="179"/>
      <c r="IL136" s="179"/>
      <c r="IM136" s="179"/>
      <c r="IN136" s="179"/>
      <c r="IO136" s="179"/>
      <c r="IP136" s="179"/>
      <c r="IQ136" s="179"/>
      <c r="IR136" s="179"/>
      <c r="IS136" s="179"/>
      <c r="IT136" s="179"/>
      <c r="IU136" s="179"/>
      <c r="IV136" s="179"/>
      <c r="IW136" s="179"/>
      <c r="IX136" s="179"/>
      <c r="IY136" s="179"/>
      <c r="IZ136" s="179"/>
      <c r="JA136" s="179"/>
      <c r="JB136" s="179"/>
      <c r="JC136" s="179"/>
      <c r="JD136" s="179"/>
      <c r="JE136" s="179"/>
      <c r="JF136" s="179"/>
      <c r="JG136" s="179"/>
      <c r="JH136" s="179"/>
      <c r="JI136" s="179"/>
      <c r="JJ136" s="179"/>
      <c r="JK136" s="179"/>
      <c r="JL136" s="179"/>
      <c r="JM136" s="179"/>
      <c r="JN136" s="179"/>
      <c r="JO136" s="179"/>
      <c r="JP136" s="179"/>
      <c r="JQ136" s="179"/>
      <c r="JR136" s="179"/>
      <c r="JS136" s="179"/>
      <c r="JT136" s="179"/>
      <c r="JU136" s="179"/>
      <c r="JV136" s="179"/>
      <c r="JW136" s="179"/>
      <c r="JX136" s="179"/>
      <c r="JY136" s="179"/>
      <c r="JZ136" s="179"/>
      <c r="KA136" s="179"/>
      <c r="KB136" s="179"/>
      <c r="KC136" s="179"/>
      <c r="KD136" s="179"/>
      <c r="KE136" s="179"/>
      <c r="KF136" s="179"/>
      <c r="KG136" s="179"/>
      <c r="KH136" s="179"/>
      <c r="KI136" s="179"/>
      <c r="KJ136" s="179"/>
      <c r="KK136" s="179"/>
      <c r="KL136" s="179"/>
      <c r="KM136" s="179"/>
      <c r="KN136" s="179"/>
      <c r="KO136" s="179"/>
      <c r="KP136" s="179"/>
      <c r="KQ136" s="179"/>
      <c r="KR136" s="179"/>
      <c r="KS136" s="179"/>
      <c r="KT136" s="179"/>
      <c r="KU136" s="179"/>
      <c r="KV136" s="179"/>
      <c r="KW136" s="179"/>
      <c r="KX136" s="179"/>
      <c r="KY136" s="179"/>
      <c r="KZ136" s="179"/>
      <c r="LA136" s="179"/>
      <c r="LB136" s="179"/>
      <c r="LC136" s="179"/>
      <c r="LD136" s="179"/>
      <c r="LE136" s="179"/>
      <c r="LF136" s="179"/>
      <c r="LG136" s="179"/>
      <c r="LH136" s="179"/>
      <c r="LI136" s="179"/>
      <c r="LJ136" s="179"/>
      <c r="LK136" s="179"/>
      <c r="LL136" s="179"/>
      <c r="LM136" s="179"/>
      <c r="LN136" s="179"/>
      <c r="LO136" s="179"/>
      <c r="LP136" s="179"/>
      <c r="LQ136" s="179"/>
      <c r="LR136" s="179"/>
      <c r="LS136" s="179"/>
      <c r="LT136" s="179"/>
      <c r="LU136" s="179"/>
      <c r="LV136" s="179"/>
      <c r="LW136" s="179"/>
      <c r="LX136" s="179"/>
      <c r="LY136" s="179"/>
      <c r="LZ136" s="179"/>
      <c r="MA136" s="179"/>
      <c r="MB136" s="179"/>
      <c r="MC136" s="179"/>
      <c r="MD136" s="179"/>
      <c r="ME136" s="179"/>
      <c r="MF136" s="179"/>
      <c r="MG136" s="179"/>
      <c r="MH136" s="179"/>
      <c r="MI136" s="179"/>
      <c r="MJ136" s="179"/>
      <c r="MK136" s="179"/>
      <c r="ML136" s="179"/>
      <c r="MM136" s="179"/>
      <c r="MN136" s="179"/>
      <c r="MO136" s="179"/>
      <c r="MP136" s="179"/>
      <c r="MQ136" s="179"/>
      <c r="MR136" s="179"/>
      <c r="MS136" s="179"/>
      <c r="MT136" s="179"/>
      <c r="MU136" s="179"/>
      <c r="MV136" s="179"/>
    </row>
    <row r="137" spans="1:360" s="13" customFormat="1" ht="36" customHeight="1" x14ac:dyDescent="0.2">
      <c r="A137" s="132"/>
      <c r="B137" s="131"/>
      <c r="C137" s="131"/>
      <c r="D137" s="131"/>
      <c r="E137" s="132"/>
      <c r="F137" s="132"/>
      <c r="G137" s="133"/>
      <c r="H137" s="131"/>
      <c r="I137" s="133"/>
      <c r="J137" s="131"/>
      <c r="K137" s="131"/>
      <c r="L137" s="131"/>
      <c r="M137" s="131"/>
      <c r="N137" s="131"/>
      <c r="O137" s="131"/>
      <c r="P137" s="131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179"/>
      <c r="DH137" s="179"/>
      <c r="DI137" s="179"/>
      <c r="DJ137" s="179"/>
      <c r="DK137" s="179"/>
      <c r="DL137" s="179"/>
      <c r="DM137" s="179"/>
      <c r="DN137" s="179"/>
      <c r="DO137" s="179"/>
      <c r="DP137" s="179"/>
      <c r="DQ137" s="179"/>
      <c r="DR137" s="179"/>
      <c r="DS137" s="179"/>
      <c r="DT137" s="179"/>
      <c r="DU137" s="179"/>
      <c r="DV137" s="179"/>
      <c r="DW137" s="179"/>
      <c r="DX137" s="179"/>
      <c r="DY137" s="179"/>
      <c r="DZ137" s="179"/>
      <c r="EA137" s="179"/>
      <c r="EB137" s="179"/>
      <c r="EC137" s="179"/>
      <c r="ED137" s="179"/>
      <c r="EE137" s="179"/>
      <c r="EF137" s="179"/>
      <c r="EG137" s="179"/>
      <c r="EH137" s="179"/>
      <c r="EI137" s="179"/>
      <c r="EJ137" s="179"/>
      <c r="EK137" s="179"/>
      <c r="EL137" s="179"/>
      <c r="EM137" s="179"/>
      <c r="EN137" s="179"/>
      <c r="EO137" s="179"/>
      <c r="EP137" s="179"/>
      <c r="EQ137" s="179"/>
      <c r="ER137" s="179"/>
      <c r="ES137" s="179"/>
      <c r="ET137" s="179"/>
      <c r="EU137" s="179"/>
      <c r="EV137" s="179"/>
      <c r="EW137" s="179"/>
      <c r="EX137" s="179"/>
      <c r="EY137" s="179"/>
      <c r="EZ137" s="179"/>
      <c r="FA137" s="179"/>
      <c r="FB137" s="179"/>
      <c r="FC137" s="179"/>
      <c r="FD137" s="179"/>
      <c r="FE137" s="179"/>
      <c r="FF137" s="179"/>
      <c r="FG137" s="179"/>
      <c r="FH137" s="179"/>
      <c r="FI137" s="179"/>
      <c r="FJ137" s="179"/>
      <c r="FK137" s="179"/>
      <c r="FL137" s="179"/>
      <c r="FM137" s="179"/>
      <c r="FN137" s="179"/>
      <c r="FO137" s="179"/>
      <c r="FP137" s="179"/>
      <c r="FQ137" s="179"/>
      <c r="FR137" s="179"/>
      <c r="FS137" s="179"/>
      <c r="FT137" s="179"/>
      <c r="FU137" s="179"/>
      <c r="FV137" s="179"/>
      <c r="FW137" s="179"/>
      <c r="FX137" s="179"/>
      <c r="FY137" s="179"/>
      <c r="FZ137" s="179"/>
      <c r="GA137" s="179"/>
      <c r="GB137" s="179"/>
      <c r="GC137" s="179"/>
      <c r="GD137" s="179"/>
      <c r="GE137" s="179"/>
      <c r="GF137" s="179"/>
      <c r="GG137" s="179"/>
      <c r="GH137" s="179"/>
      <c r="GI137" s="179"/>
      <c r="GJ137" s="179"/>
      <c r="GK137" s="179"/>
      <c r="GL137" s="179"/>
      <c r="GM137" s="179"/>
      <c r="GN137" s="179"/>
      <c r="GO137" s="179"/>
      <c r="GP137" s="179"/>
      <c r="GQ137" s="179"/>
      <c r="GR137" s="179"/>
      <c r="GS137" s="179"/>
      <c r="GT137" s="179"/>
      <c r="GU137" s="179"/>
      <c r="GV137" s="179"/>
      <c r="GW137" s="179"/>
      <c r="GX137" s="179"/>
      <c r="GY137" s="179"/>
      <c r="GZ137" s="179"/>
      <c r="HA137" s="179"/>
      <c r="HB137" s="179"/>
      <c r="HC137" s="179"/>
      <c r="HD137" s="179"/>
      <c r="HE137" s="179"/>
      <c r="HF137" s="179"/>
      <c r="HG137" s="179"/>
      <c r="HH137" s="179"/>
      <c r="HI137" s="179"/>
      <c r="HJ137" s="179"/>
      <c r="HK137" s="179"/>
      <c r="HL137" s="179"/>
      <c r="HM137" s="179"/>
      <c r="HN137" s="179"/>
      <c r="HO137" s="179"/>
      <c r="HP137" s="179"/>
      <c r="HQ137" s="179"/>
      <c r="HR137" s="179"/>
      <c r="HS137" s="179"/>
      <c r="HT137" s="179"/>
      <c r="HU137" s="179"/>
      <c r="HV137" s="179"/>
      <c r="HW137" s="179"/>
      <c r="HX137" s="179"/>
      <c r="HY137" s="179"/>
      <c r="HZ137" s="179"/>
      <c r="IA137" s="179"/>
      <c r="IB137" s="179"/>
      <c r="IC137" s="179"/>
      <c r="ID137" s="179"/>
      <c r="IE137" s="179"/>
      <c r="IF137" s="179"/>
      <c r="IG137" s="179"/>
      <c r="IH137" s="179"/>
      <c r="II137" s="179"/>
      <c r="IJ137" s="179"/>
      <c r="IK137" s="179"/>
      <c r="IL137" s="179"/>
      <c r="IM137" s="179"/>
      <c r="IN137" s="179"/>
      <c r="IO137" s="179"/>
      <c r="IP137" s="179"/>
      <c r="IQ137" s="179"/>
      <c r="IR137" s="179"/>
      <c r="IS137" s="179"/>
      <c r="IT137" s="179"/>
      <c r="IU137" s="179"/>
      <c r="IV137" s="179"/>
      <c r="IW137" s="179"/>
      <c r="IX137" s="179"/>
      <c r="IY137" s="179"/>
      <c r="IZ137" s="179"/>
      <c r="JA137" s="179"/>
      <c r="JB137" s="179"/>
      <c r="JC137" s="179"/>
      <c r="JD137" s="179"/>
      <c r="JE137" s="179"/>
      <c r="JF137" s="179"/>
      <c r="JG137" s="179"/>
      <c r="JH137" s="179"/>
      <c r="JI137" s="179"/>
      <c r="JJ137" s="179"/>
      <c r="JK137" s="179"/>
      <c r="JL137" s="179"/>
      <c r="JM137" s="179"/>
      <c r="JN137" s="179"/>
      <c r="JO137" s="179"/>
      <c r="JP137" s="179"/>
      <c r="JQ137" s="179"/>
      <c r="JR137" s="179"/>
      <c r="JS137" s="179"/>
      <c r="JT137" s="179"/>
      <c r="JU137" s="179"/>
      <c r="JV137" s="179"/>
      <c r="JW137" s="179"/>
      <c r="JX137" s="179"/>
      <c r="JY137" s="179"/>
      <c r="JZ137" s="179"/>
      <c r="KA137" s="179"/>
      <c r="KB137" s="179"/>
      <c r="KC137" s="179"/>
      <c r="KD137" s="179"/>
      <c r="KE137" s="179"/>
      <c r="KF137" s="179"/>
      <c r="KG137" s="179"/>
      <c r="KH137" s="179"/>
      <c r="KI137" s="179"/>
      <c r="KJ137" s="179"/>
      <c r="KK137" s="179"/>
      <c r="KL137" s="179"/>
      <c r="KM137" s="179"/>
      <c r="KN137" s="179"/>
      <c r="KO137" s="179"/>
      <c r="KP137" s="179"/>
      <c r="KQ137" s="179"/>
      <c r="KR137" s="179"/>
      <c r="KS137" s="179"/>
      <c r="KT137" s="179"/>
      <c r="KU137" s="179"/>
      <c r="KV137" s="179"/>
      <c r="KW137" s="179"/>
      <c r="KX137" s="179"/>
      <c r="KY137" s="179"/>
      <c r="KZ137" s="179"/>
      <c r="LA137" s="179"/>
      <c r="LB137" s="179"/>
      <c r="LC137" s="179"/>
      <c r="LD137" s="179"/>
      <c r="LE137" s="179"/>
      <c r="LF137" s="179"/>
      <c r="LG137" s="179"/>
      <c r="LH137" s="179"/>
      <c r="LI137" s="179"/>
      <c r="LJ137" s="179"/>
      <c r="LK137" s="179"/>
      <c r="LL137" s="179"/>
      <c r="LM137" s="179"/>
      <c r="LN137" s="179"/>
      <c r="LO137" s="179"/>
      <c r="LP137" s="179"/>
      <c r="LQ137" s="179"/>
      <c r="LR137" s="179"/>
      <c r="LS137" s="179"/>
      <c r="LT137" s="179"/>
      <c r="LU137" s="179"/>
      <c r="LV137" s="179"/>
      <c r="LW137" s="179"/>
      <c r="LX137" s="179"/>
      <c r="LY137" s="179"/>
      <c r="LZ137" s="179"/>
      <c r="MA137" s="179"/>
      <c r="MB137" s="179"/>
      <c r="MC137" s="179"/>
      <c r="MD137" s="179"/>
      <c r="ME137" s="179"/>
      <c r="MF137" s="179"/>
      <c r="MG137" s="179"/>
      <c r="MH137" s="179"/>
      <c r="MI137" s="179"/>
      <c r="MJ137" s="179"/>
      <c r="MK137" s="179"/>
      <c r="ML137" s="179"/>
      <c r="MM137" s="179"/>
      <c r="MN137" s="179"/>
      <c r="MO137" s="179"/>
      <c r="MP137" s="179"/>
      <c r="MQ137" s="179"/>
      <c r="MR137" s="179"/>
      <c r="MS137" s="179"/>
      <c r="MT137" s="179"/>
      <c r="MU137" s="179"/>
      <c r="MV137" s="179"/>
    </row>
    <row r="139" spans="1:360" ht="36" customHeight="1" x14ac:dyDescent="0.2"/>
    <row r="140" spans="1:360" ht="36" customHeight="1" x14ac:dyDescent="0.2"/>
    <row r="141" spans="1:360" ht="36" customHeight="1" x14ac:dyDescent="0.2"/>
    <row r="142" spans="1:360" ht="36" customHeight="1" x14ac:dyDescent="0.2"/>
    <row r="150" spans="1:360" s="25" customFormat="1" ht="36" customHeight="1" x14ac:dyDescent="0.2">
      <c r="A150" s="165"/>
      <c r="B150" s="134"/>
      <c r="C150" s="134"/>
      <c r="D150" s="134"/>
      <c r="E150" s="134"/>
      <c r="F150" s="165"/>
      <c r="G150" s="135"/>
      <c r="H150" s="134"/>
      <c r="I150" s="135"/>
      <c r="J150" s="134"/>
      <c r="K150" s="134"/>
      <c r="L150" s="134"/>
      <c r="M150" s="134"/>
      <c r="N150" s="134"/>
      <c r="O150" s="134"/>
      <c r="P150" s="134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180"/>
      <c r="DH150" s="180"/>
      <c r="DI150" s="180"/>
      <c r="DJ150" s="180"/>
      <c r="DK150" s="180"/>
      <c r="DL150" s="180"/>
      <c r="DM150" s="180"/>
      <c r="DN150" s="180"/>
      <c r="DO150" s="180"/>
      <c r="DP150" s="180"/>
      <c r="DQ150" s="180"/>
      <c r="DR150" s="180"/>
      <c r="DS150" s="180"/>
      <c r="DT150" s="180"/>
      <c r="DU150" s="180"/>
      <c r="DV150" s="180"/>
      <c r="DW150" s="180"/>
      <c r="DX150" s="180"/>
      <c r="DY150" s="180"/>
      <c r="DZ150" s="180"/>
      <c r="EA150" s="180"/>
      <c r="EB150" s="180"/>
      <c r="EC150" s="180"/>
      <c r="ED150" s="180"/>
      <c r="EE150" s="180"/>
      <c r="EF150" s="180"/>
      <c r="EG150" s="180"/>
      <c r="EH150" s="180"/>
      <c r="EI150" s="180"/>
      <c r="EJ150" s="180"/>
      <c r="EK150" s="180"/>
      <c r="EL150" s="180"/>
      <c r="EM150" s="180"/>
      <c r="EN150" s="180"/>
      <c r="EO150" s="180"/>
      <c r="EP150" s="180"/>
      <c r="EQ150" s="180"/>
      <c r="ER150" s="180"/>
      <c r="ES150" s="180"/>
      <c r="ET150" s="180"/>
      <c r="EU150" s="180"/>
      <c r="EV150" s="180"/>
      <c r="EW150" s="180"/>
      <c r="EX150" s="180"/>
      <c r="EY150" s="180"/>
      <c r="EZ150" s="180"/>
      <c r="FA150" s="180"/>
      <c r="FB150" s="180"/>
      <c r="FC150" s="180"/>
      <c r="FD150" s="180"/>
      <c r="FE150" s="180"/>
      <c r="FF150" s="180"/>
      <c r="FG150" s="180"/>
      <c r="FH150" s="180"/>
      <c r="FI150" s="180"/>
      <c r="FJ150" s="180"/>
      <c r="FK150" s="180"/>
      <c r="FL150" s="180"/>
      <c r="FM150" s="180"/>
      <c r="FN150" s="180"/>
      <c r="FO150" s="180"/>
      <c r="FP150" s="180"/>
      <c r="FQ150" s="180"/>
      <c r="FR150" s="180"/>
      <c r="FS150" s="180"/>
      <c r="FT150" s="180"/>
      <c r="FU150" s="180"/>
      <c r="FV150" s="180"/>
      <c r="FW150" s="180"/>
      <c r="FX150" s="180"/>
      <c r="FY150" s="180"/>
      <c r="FZ150" s="180"/>
      <c r="GA150" s="180"/>
      <c r="GB150" s="180"/>
      <c r="GC150" s="180"/>
      <c r="GD150" s="180"/>
      <c r="GE150" s="180"/>
      <c r="GF150" s="180"/>
      <c r="GG150" s="180"/>
      <c r="GH150" s="180"/>
      <c r="GI150" s="180"/>
      <c r="GJ150" s="180"/>
      <c r="GK150" s="180"/>
      <c r="GL150" s="180"/>
      <c r="GM150" s="180"/>
      <c r="GN150" s="180"/>
      <c r="GO150" s="180"/>
      <c r="GP150" s="180"/>
      <c r="GQ150" s="180"/>
      <c r="GR150" s="180"/>
      <c r="GS150" s="180"/>
      <c r="GT150" s="180"/>
      <c r="GU150" s="180"/>
      <c r="GV150" s="180"/>
      <c r="GW150" s="180"/>
      <c r="GX150" s="180"/>
      <c r="GY150" s="180"/>
      <c r="GZ150" s="180"/>
      <c r="HA150" s="180"/>
      <c r="HB150" s="180"/>
      <c r="HC150" s="180"/>
      <c r="HD150" s="180"/>
      <c r="HE150" s="180"/>
      <c r="HF150" s="180"/>
      <c r="HG150" s="180"/>
      <c r="HH150" s="180"/>
      <c r="HI150" s="180"/>
      <c r="HJ150" s="180"/>
      <c r="HK150" s="180"/>
      <c r="HL150" s="180"/>
      <c r="HM150" s="180"/>
      <c r="HN150" s="180"/>
      <c r="HO150" s="180"/>
      <c r="HP150" s="180"/>
      <c r="HQ150" s="180"/>
      <c r="HR150" s="180"/>
      <c r="HS150" s="180"/>
      <c r="HT150" s="180"/>
      <c r="HU150" s="180"/>
      <c r="HV150" s="180"/>
      <c r="HW150" s="180"/>
      <c r="HX150" s="180"/>
      <c r="HY150" s="180"/>
      <c r="HZ150" s="180"/>
      <c r="IA150" s="180"/>
      <c r="IB150" s="180"/>
      <c r="IC150" s="180"/>
      <c r="ID150" s="180"/>
      <c r="IE150" s="180"/>
      <c r="IF150" s="180"/>
      <c r="IG150" s="180"/>
      <c r="IH150" s="180"/>
      <c r="II150" s="180"/>
      <c r="IJ150" s="180"/>
      <c r="IK150" s="180"/>
      <c r="IL150" s="180"/>
      <c r="IM150" s="180"/>
      <c r="IN150" s="180"/>
      <c r="IO150" s="180"/>
      <c r="IP150" s="180"/>
      <c r="IQ150" s="180"/>
      <c r="IR150" s="180"/>
      <c r="IS150" s="180"/>
      <c r="IT150" s="180"/>
      <c r="IU150" s="180"/>
      <c r="IV150" s="180"/>
      <c r="IW150" s="180"/>
      <c r="IX150" s="180"/>
      <c r="IY150" s="180"/>
      <c r="IZ150" s="180"/>
      <c r="JA150" s="180"/>
      <c r="JB150" s="180"/>
      <c r="JC150" s="180"/>
      <c r="JD150" s="180"/>
      <c r="JE150" s="180"/>
      <c r="JF150" s="180"/>
      <c r="JG150" s="180"/>
      <c r="JH150" s="180"/>
      <c r="JI150" s="180"/>
      <c r="JJ150" s="180"/>
      <c r="JK150" s="180"/>
      <c r="JL150" s="180"/>
      <c r="JM150" s="180"/>
      <c r="JN150" s="180"/>
      <c r="JO150" s="180"/>
      <c r="JP150" s="180"/>
      <c r="JQ150" s="180"/>
      <c r="JR150" s="180"/>
      <c r="JS150" s="180"/>
      <c r="JT150" s="180"/>
      <c r="JU150" s="180"/>
      <c r="JV150" s="180"/>
      <c r="JW150" s="180"/>
      <c r="JX150" s="180"/>
      <c r="JY150" s="180"/>
      <c r="JZ150" s="180"/>
      <c r="KA150" s="180"/>
      <c r="KB150" s="180"/>
      <c r="KC150" s="180"/>
      <c r="KD150" s="180"/>
      <c r="KE150" s="180"/>
      <c r="KF150" s="180"/>
      <c r="KG150" s="180"/>
      <c r="KH150" s="180"/>
      <c r="KI150" s="180"/>
      <c r="KJ150" s="180"/>
      <c r="KK150" s="180"/>
      <c r="KL150" s="180"/>
      <c r="KM150" s="180"/>
      <c r="KN150" s="180"/>
      <c r="KO150" s="180"/>
      <c r="KP150" s="180"/>
      <c r="KQ150" s="180"/>
      <c r="KR150" s="180"/>
      <c r="KS150" s="180"/>
      <c r="KT150" s="180"/>
      <c r="KU150" s="180"/>
      <c r="KV150" s="180"/>
      <c r="KW150" s="180"/>
      <c r="KX150" s="180"/>
      <c r="KY150" s="180"/>
      <c r="KZ150" s="180"/>
      <c r="LA150" s="180"/>
      <c r="LB150" s="180"/>
      <c r="LC150" s="180"/>
      <c r="LD150" s="180"/>
      <c r="LE150" s="180"/>
      <c r="LF150" s="180"/>
      <c r="LG150" s="180"/>
      <c r="LH150" s="180"/>
      <c r="LI150" s="180"/>
      <c r="LJ150" s="180"/>
      <c r="LK150" s="180"/>
      <c r="LL150" s="180"/>
      <c r="LM150" s="180"/>
      <c r="LN150" s="180"/>
      <c r="LO150" s="180"/>
      <c r="LP150" s="180"/>
      <c r="LQ150" s="180"/>
      <c r="LR150" s="180"/>
      <c r="LS150" s="180"/>
      <c r="LT150" s="180"/>
      <c r="LU150" s="180"/>
      <c r="LV150" s="180"/>
      <c r="LW150" s="180"/>
      <c r="LX150" s="180"/>
      <c r="LY150" s="180"/>
      <c r="LZ150" s="180"/>
      <c r="MA150" s="180"/>
      <c r="MB150" s="180"/>
      <c r="MC150" s="180"/>
      <c r="MD150" s="180"/>
      <c r="ME150" s="180"/>
      <c r="MF150" s="180"/>
      <c r="MG150" s="180"/>
      <c r="MH150" s="180"/>
      <c r="MI150" s="180"/>
      <c r="MJ150" s="180"/>
      <c r="MK150" s="180"/>
      <c r="ML150" s="180"/>
      <c r="MM150" s="180"/>
      <c r="MN150" s="180"/>
      <c r="MO150" s="180"/>
      <c r="MP150" s="180"/>
      <c r="MQ150" s="180"/>
      <c r="MR150" s="180"/>
      <c r="MS150" s="180"/>
      <c r="MT150" s="180"/>
      <c r="MU150" s="180"/>
      <c r="MV150" s="180"/>
    </row>
    <row r="151" spans="1:360" s="25" customFormat="1" ht="36" customHeight="1" x14ac:dyDescent="0.2">
      <c r="A151" s="165"/>
      <c r="B151" s="134"/>
      <c r="C151" s="134"/>
      <c r="D151" s="134"/>
      <c r="E151" s="134"/>
      <c r="F151" s="165"/>
      <c r="G151" s="135"/>
      <c r="H151" s="134"/>
      <c r="I151" s="135"/>
      <c r="J151" s="134"/>
      <c r="K151" s="134"/>
      <c r="L151" s="134"/>
      <c r="M151" s="134"/>
      <c r="N151" s="134"/>
      <c r="O151" s="134"/>
      <c r="P151" s="134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180"/>
      <c r="DH151" s="180"/>
      <c r="DI151" s="180"/>
      <c r="DJ151" s="180"/>
      <c r="DK151" s="180"/>
      <c r="DL151" s="180"/>
      <c r="DM151" s="180"/>
      <c r="DN151" s="180"/>
      <c r="DO151" s="180"/>
      <c r="DP151" s="180"/>
      <c r="DQ151" s="180"/>
      <c r="DR151" s="180"/>
      <c r="DS151" s="180"/>
      <c r="DT151" s="180"/>
      <c r="DU151" s="180"/>
      <c r="DV151" s="180"/>
      <c r="DW151" s="180"/>
      <c r="DX151" s="180"/>
      <c r="DY151" s="180"/>
      <c r="DZ151" s="180"/>
      <c r="EA151" s="180"/>
      <c r="EB151" s="180"/>
      <c r="EC151" s="180"/>
      <c r="ED151" s="180"/>
      <c r="EE151" s="180"/>
      <c r="EF151" s="180"/>
      <c r="EG151" s="180"/>
      <c r="EH151" s="180"/>
      <c r="EI151" s="180"/>
      <c r="EJ151" s="180"/>
      <c r="EK151" s="180"/>
      <c r="EL151" s="180"/>
      <c r="EM151" s="180"/>
      <c r="EN151" s="180"/>
      <c r="EO151" s="180"/>
      <c r="EP151" s="180"/>
      <c r="EQ151" s="180"/>
      <c r="ER151" s="180"/>
      <c r="ES151" s="180"/>
      <c r="ET151" s="180"/>
      <c r="EU151" s="180"/>
      <c r="EV151" s="180"/>
      <c r="EW151" s="180"/>
      <c r="EX151" s="180"/>
      <c r="EY151" s="180"/>
      <c r="EZ151" s="180"/>
      <c r="FA151" s="180"/>
      <c r="FB151" s="180"/>
      <c r="FC151" s="180"/>
      <c r="FD151" s="180"/>
      <c r="FE151" s="180"/>
      <c r="FF151" s="180"/>
      <c r="FG151" s="180"/>
      <c r="FH151" s="180"/>
      <c r="FI151" s="180"/>
      <c r="FJ151" s="180"/>
      <c r="FK151" s="180"/>
      <c r="FL151" s="180"/>
      <c r="FM151" s="180"/>
      <c r="FN151" s="180"/>
      <c r="FO151" s="180"/>
      <c r="FP151" s="180"/>
      <c r="FQ151" s="180"/>
      <c r="FR151" s="180"/>
      <c r="FS151" s="180"/>
      <c r="FT151" s="180"/>
      <c r="FU151" s="180"/>
      <c r="FV151" s="180"/>
      <c r="FW151" s="180"/>
      <c r="FX151" s="180"/>
      <c r="FY151" s="180"/>
      <c r="FZ151" s="180"/>
      <c r="GA151" s="180"/>
      <c r="GB151" s="180"/>
      <c r="GC151" s="180"/>
      <c r="GD151" s="180"/>
      <c r="GE151" s="180"/>
      <c r="GF151" s="180"/>
      <c r="GG151" s="180"/>
      <c r="GH151" s="180"/>
      <c r="GI151" s="180"/>
      <c r="GJ151" s="180"/>
      <c r="GK151" s="180"/>
      <c r="GL151" s="180"/>
      <c r="GM151" s="180"/>
      <c r="GN151" s="180"/>
      <c r="GO151" s="180"/>
      <c r="GP151" s="180"/>
      <c r="GQ151" s="180"/>
      <c r="GR151" s="180"/>
      <c r="GS151" s="180"/>
      <c r="GT151" s="180"/>
      <c r="GU151" s="180"/>
      <c r="GV151" s="180"/>
      <c r="GW151" s="180"/>
      <c r="GX151" s="180"/>
      <c r="GY151" s="180"/>
      <c r="GZ151" s="180"/>
      <c r="HA151" s="180"/>
      <c r="HB151" s="180"/>
      <c r="HC151" s="180"/>
      <c r="HD151" s="180"/>
      <c r="HE151" s="180"/>
      <c r="HF151" s="180"/>
      <c r="HG151" s="180"/>
      <c r="HH151" s="180"/>
      <c r="HI151" s="180"/>
      <c r="HJ151" s="180"/>
      <c r="HK151" s="180"/>
      <c r="HL151" s="180"/>
      <c r="HM151" s="180"/>
      <c r="HN151" s="180"/>
      <c r="HO151" s="180"/>
      <c r="HP151" s="180"/>
      <c r="HQ151" s="180"/>
      <c r="HR151" s="180"/>
      <c r="HS151" s="180"/>
      <c r="HT151" s="180"/>
      <c r="HU151" s="180"/>
      <c r="HV151" s="180"/>
      <c r="HW151" s="180"/>
      <c r="HX151" s="180"/>
      <c r="HY151" s="180"/>
      <c r="HZ151" s="180"/>
      <c r="IA151" s="180"/>
      <c r="IB151" s="180"/>
      <c r="IC151" s="180"/>
      <c r="ID151" s="180"/>
      <c r="IE151" s="180"/>
      <c r="IF151" s="180"/>
      <c r="IG151" s="180"/>
      <c r="IH151" s="180"/>
      <c r="II151" s="180"/>
      <c r="IJ151" s="180"/>
      <c r="IK151" s="180"/>
      <c r="IL151" s="180"/>
      <c r="IM151" s="180"/>
      <c r="IN151" s="180"/>
      <c r="IO151" s="180"/>
      <c r="IP151" s="180"/>
      <c r="IQ151" s="180"/>
      <c r="IR151" s="180"/>
      <c r="IS151" s="180"/>
      <c r="IT151" s="180"/>
      <c r="IU151" s="180"/>
      <c r="IV151" s="180"/>
      <c r="IW151" s="180"/>
      <c r="IX151" s="180"/>
      <c r="IY151" s="180"/>
      <c r="IZ151" s="180"/>
      <c r="JA151" s="180"/>
      <c r="JB151" s="180"/>
      <c r="JC151" s="180"/>
      <c r="JD151" s="180"/>
      <c r="JE151" s="180"/>
      <c r="JF151" s="180"/>
      <c r="JG151" s="180"/>
      <c r="JH151" s="180"/>
      <c r="JI151" s="180"/>
      <c r="JJ151" s="180"/>
      <c r="JK151" s="180"/>
      <c r="JL151" s="180"/>
      <c r="JM151" s="180"/>
      <c r="JN151" s="180"/>
      <c r="JO151" s="180"/>
      <c r="JP151" s="180"/>
      <c r="JQ151" s="180"/>
      <c r="JR151" s="180"/>
      <c r="JS151" s="180"/>
      <c r="JT151" s="180"/>
      <c r="JU151" s="180"/>
      <c r="JV151" s="180"/>
      <c r="JW151" s="180"/>
      <c r="JX151" s="180"/>
      <c r="JY151" s="180"/>
      <c r="JZ151" s="180"/>
      <c r="KA151" s="180"/>
      <c r="KB151" s="180"/>
      <c r="KC151" s="180"/>
      <c r="KD151" s="180"/>
      <c r="KE151" s="180"/>
      <c r="KF151" s="180"/>
      <c r="KG151" s="180"/>
      <c r="KH151" s="180"/>
      <c r="KI151" s="180"/>
      <c r="KJ151" s="180"/>
      <c r="KK151" s="180"/>
      <c r="KL151" s="180"/>
      <c r="KM151" s="180"/>
      <c r="KN151" s="180"/>
      <c r="KO151" s="180"/>
      <c r="KP151" s="180"/>
      <c r="KQ151" s="180"/>
      <c r="KR151" s="180"/>
      <c r="KS151" s="180"/>
      <c r="KT151" s="180"/>
      <c r="KU151" s="180"/>
      <c r="KV151" s="180"/>
      <c r="KW151" s="180"/>
      <c r="KX151" s="180"/>
      <c r="KY151" s="180"/>
      <c r="KZ151" s="180"/>
      <c r="LA151" s="180"/>
      <c r="LB151" s="180"/>
      <c r="LC151" s="180"/>
      <c r="LD151" s="180"/>
      <c r="LE151" s="180"/>
      <c r="LF151" s="180"/>
      <c r="LG151" s="180"/>
      <c r="LH151" s="180"/>
      <c r="LI151" s="180"/>
      <c r="LJ151" s="180"/>
      <c r="LK151" s="180"/>
      <c r="LL151" s="180"/>
      <c r="LM151" s="180"/>
      <c r="LN151" s="180"/>
      <c r="LO151" s="180"/>
      <c r="LP151" s="180"/>
      <c r="LQ151" s="180"/>
      <c r="LR151" s="180"/>
      <c r="LS151" s="180"/>
      <c r="LT151" s="180"/>
      <c r="LU151" s="180"/>
      <c r="LV151" s="180"/>
      <c r="LW151" s="180"/>
      <c r="LX151" s="180"/>
      <c r="LY151" s="180"/>
      <c r="LZ151" s="180"/>
      <c r="MA151" s="180"/>
      <c r="MB151" s="180"/>
      <c r="MC151" s="180"/>
      <c r="MD151" s="180"/>
      <c r="ME151" s="180"/>
      <c r="MF151" s="180"/>
      <c r="MG151" s="180"/>
      <c r="MH151" s="180"/>
      <c r="MI151" s="180"/>
      <c r="MJ151" s="180"/>
      <c r="MK151" s="180"/>
      <c r="ML151" s="180"/>
      <c r="MM151" s="180"/>
      <c r="MN151" s="180"/>
      <c r="MO151" s="180"/>
      <c r="MP151" s="180"/>
      <c r="MQ151" s="180"/>
      <c r="MR151" s="180"/>
      <c r="MS151" s="180"/>
      <c r="MT151" s="180"/>
      <c r="MU151" s="180"/>
      <c r="MV151" s="180"/>
    </row>
    <row r="152" spans="1:360" s="25" customFormat="1" ht="36" customHeight="1" x14ac:dyDescent="0.2">
      <c r="A152" s="165"/>
      <c r="B152" s="134"/>
      <c r="C152" s="134"/>
      <c r="D152" s="134"/>
      <c r="E152" s="134"/>
      <c r="F152" s="165"/>
      <c r="G152" s="135"/>
      <c r="H152" s="134"/>
      <c r="I152" s="135"/>
      <c r="J152" s="134"/>
      <c r="K152" s="134"/>
      <c r="L152" s="134"/>
      <c r="M152" s="134"/>
      <c r="N152" s="134"/>
      <c r="O152" s="134"/>
      <c r="P152" s="134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180"/>
      <c r="DH152" s="180"/>
      <c r="DI152" s="180"/>
      <c r="DJ152" s="180"/>
      <c r="DK152" s="180"/>
      <c r="DL152" s="180"/>
      <c r="DM152" s="180"/>
      <c r="DN152" s="180"/>
      <c r="DO152" s="180"/>
      <c r="DP152" s="180"/>
      <c r="DQ152" s="180"/>
      <c r="DR152" s="180"/>
      <c r="DS152" s="180"/>
      <c r="DT152" s="180"/>
      <c r="DU152" s="180"/>
      <c r="DV152" s="180"/>
      <c r="DW152" s="180"/>
      <c r="DX152" s="180"/>
      <c r="DY152" s="180"/>
      <c r="DZ152" s="180"/>
      <c r="EA152" s="180"/>
      <c r="EB152" s="180"/>
      <c r="EC152" s="180"/>
      <c r="ED152" s="180"/>
      <c r="EE152" s="180"/>
      <c r="EF152" s="180"/>
      <c r="EG152" s="180"/>
      <c r="EH152" s="180"/>
      <c r="EI152" s="180"/>
      <c r="EJ152" s="180"/>
      <c r="EK152" s="180"/>
      <c r="EL152" s="180"/>
      <c r="EM152" s="180"/>
      <c r="EN152" s="180"/>
      <c r="EO152" s="180"/>
      <c r="EP152" s="180"/>
      <c r="EQ152" s="180"/>
      <c r="ER152" s="180"/>
      <c r="ES152" s="180"/>
      <c r="ET152" s="180"/>
      <c r="EU152" s="180"/>
      <c r="EV152" s="180"/>
      <c r="EW152" s="180"/>
      <c r="EX152" s="180"/>
      <c r="EY152" s="180"/>
      <c r="EZ152" s="180"/>
      <c r="FA152" s="180"/>
      <c r="FB152" s="180"/>
      <c r="FC152" s="180"/>
      <c r="FD152" s="180"/>
      <c r="FE152" s="180"/>
      <c r="FF152" s="180"/>
      <c r="FG152" s="180"/>
      <c r="FH152" s="180"/>
      <c r="FI152" s="180"/>
      <c r="FJ152" s="180"/>
      <c r="FK152" s="180"/>
      <c r="FL152" s="180"/>
      <c r="FM152" s="180"/>
      <c r="FN152" s="180"/>
      <c r="FO152" s="180"/>
      <c r="FP152" s="180"/>
      <c r="FQ152" s="180"/>
      <c r="FR152" s="180"/>
      <c r="FS152" s="180"/>
      <c r="FT152" s="180"/>
      <c r="FU152" s="180"/>
      <c r="FV152" s="180"/>
      <c r="FW152" s="180"/>
      <c r="FX152" s="180"/>
      <c r="FY152" s="180"/>
      <c r="FZ152" s="180"/>
      <c r="GA152" s="180"/>
      <c r="GB152" s="180"/>
      <c r="GC152" s="180"/>
      <c r="GD152" s="180"/>
      <c r="GE152" s="180"/>
      <c r="GF152" s="180"/>
      <c r="GG152" s="180"/>
      <c r="GH152" s="180"/>
      <c r="GI152" s="180"/>
      <c r="GJ152" s="180"/>
      <c r="GK152" s="180"/>
      <c r="GL152" s="180"/>
      <c r="GM152" s="180"/>
      <c r="GN152" s="180"/>
      <c r="GO152" s="180"/>
      <c r="GP152" s="180"/>
      <c r="GQ152" s="180"/>
      <c r="GR152" s="180"/>
      <c r="GS152" s="180"/>
      <c r="GT152" s="180"/>
      <c r="GU152" s="180"/>
      <c r="GV152" s="180"/>
      <c r="GW152" s="180"/>
      <c r="GX152" s="180"/>
      <c r="GY152" s="180"/>
      <c r="GZ152" s="180"/>
      <c r="HA152" s="180"/>
      <c r="HB152" s="180"/>
      <c r="HC152" s="180"/>
      <c r="HD152" s="180"/>
      <c r="HE152" s="180"/>
      <c r="HF152" s="180"/>
      <c r="HG152" s="180"/>
      <c r="HH152" s="180"/>
      <c r="HI152" s="180"/>
      <c r="HJ152" s="180"/>
      <c r="HK152" s="180"/>
      <c r="HL152" s="180"/>
      <c r="HM152" s="180"/>
      <c r="HN152" s="180"/>
      <c r="HO152" s="180"/>
      <c r="HP152" s="180"/>
      <c r="HQ152" s="180"/>
      <c r="HR152" s="180"/>
      <c r="HS152" s="180"/>
      <c r="HT152" s="180"/>
      <c r="HU152" s="180"/>
      <c r="HV152" s="180"/>
      <c r="HW152" s="180"/>
      <c r="HX152" s="180"/>
      <c r="HY152" s="180"/>
      <c r="HZ152" s="180"/>
      <c r="IA152" s="180"/>
      <c r="IB152" s="180"/>
      <c r="IC152" s="180"/>
      <c r="ID152" s="180"/>
      <c r="IE152" s="180"/>
      <c r="IF152" s="180"/>
      <c r="IG152" s="180"/>
      <c r="IH152" s="180"/>
      <c r="II152" s="180"/>
      <c r="IJ152" s="180"/>
      <c r="IK152" s="180"/>
      <c r="IL152" s="180"/>
      <c r="IM152" s="180"/>
      <c r="IN152" s="180"/>
      <c r="IO152" s="180"/>
      <c r="IP152" s="180"/>
      <c r="IQ152" s="180"/>
      <c r="IR152" s="180"/>
      <c r="IS152" s="180"/>
      <c r="IT152" s="180"/>
      <c r="IU152" s="180"/>
      <c r="IV152" s="180"/>
      <c r="IW152" s="180"/>
      <c r="IX152" s="180"/>
      <c r="IY152" s="180"/>
      <c r="IZ152" s="180"/>
      <c r="JA152" s="180"/>
      <c r="JB152" s="180"/>
      <c r="JC152" s="180"/>
      <c r="JD152" s="180"/>
      <c r="JE152" s="180"/>
      <c r="JF152" s="180"/>
      <c r="JG152" s="180"/>
      <c r="JH152" s="180"/>
      <c r="JI152" s="180"/>
      <c r="JJ152" s="180"/>
      <c r="JK152" s="180"/>
      <c r="JL152" s="180"/>
      <c r="JM152" s="180"/>
      <c r="JN152" s="180"/>
      <c r="JO152" s="180"/>
      <c r="JP152" s="180"/>
      <c r="JQ152" s="180"/>
      <c r="JR152" s="180"/>
      <c r="JS152" s="180"/>
      <c r="JT152" s="180"/>
      <c r="JU152" s="180"/>
      <c r="JV152" s="180"/>
      <c r="JW152" s="180"/>
      <c r="JX152" s="180"/>
      <c r="JY152" s="180"/>
      <c r="JZ152" s="180"/>
      <c r="KA152" s="180"/>
      <c r="KB152" s="180"/>
      <c r="KC152" s="180"/>
      <c r="KD152" s="180"/>
      <c r="KE152" s="180"/>
      <c r="KF152" s="180"/>
      <c r="KG152" s="180"/>
      <c r="KH152" s="180"/>
      <c r="KI152" s="180"/>
      <c r="KJ152" s="180"/>
      <c r="KK152" s="180"/>
      <c r="KL152" s="180"/>
      <c r="KM152" s="180"/>
      <c r="KN152" s="180"/>
      <c r="KO152" s="180"/>
      <c r="KP152" s="180"/>
      <c r="KQ152" s="180"/>
      <c r="KR152" s="180"/>
      <c r="KS152" s="180"/>
      <c r="KT152" s="180"/>
      <c r="KU152" s="180"/>
      <c r="KV152" s="180"/>
      <c r="KW152" s="180"/>
      <c r="KX152" s="180"/>
      <c r="KY152" s="180"/>
      <c r="KZ152" s="180"/>
      <c r="LA152" s="180"/>
      <c r="LB152" s="180"/>
      <c r="LC152" s="180"/>
      <c r="LD152" s="180"/>
      <c r="LE152" s="180"/>
      <c r="LF152" s="180"/>
      <c r="LG152" s="180"/>
      <c r="LH152" s="180"/>
      <c r="LI152" s="180"/>
      <c r="LJ152" s="180"/>
      <c r="LK152" s="180"/>
      <c r="LL152" s="180"/>
      <c r="LM152" s="180"/>
      <c r="LN152" s="180"/>
      <c r="LO152" s="180"/>
      <c r="LP152" s="180"/>
      <c r="LQ152" s="180"/>
      <c r="LR152" s="180"/>
      <c r="LS152" s="180"/>
      <c r="LT152" s="180"/>
      <c r="LU152" s="180"/>
      <c r="LV152" s="180"/>
      <c r="LW152" s="180"/>
      <c r="LX152" s="180"/>
      <c r="LY152" s="180"/>
      <c r="LZ152" s="180"/>
      <c r="MA152" s="180"/>
      <c r="MB152" s="180"/>
      <c r="MC152" s="180"/>
      <c r="MD152" s="180"/>
      <c r="ME152" s="180"/>
      <c r="MF152" s="180"/>
      <c r="MG152" s="180"/>
      <c r="MH152" s="180"/>
      <c r="MI152" s="180"/>
      <c r="MJ152" s="180"/>
      <c r="MK152" s="180"/>
      <c r="ML152" s="180"/>
      <c r="MM152" s="180"/>
      <c r="MN152" s="180"/>
      <c r="MO152" s="180"/>
      <c r="MP152" s="180"/>
      <c r="MQ152" s="180"/>
      <c r="MR152" s="180"/>
      <c r="MS152" s="180"/>
      <c r="MT152" s="180"/>
      <c r="MU152" s="180"/>
      <c r="MV152" s="180"/>
    </row>
    <row r="153" spans="1:360" s="25" customFormat="1" ht="36" customHeight="1" x14ac:dyDescent="0.2">
      <c r="A153" s="165"/>
      <c r="B153" s="134"/>
      <c r="C153" s="134"/>
      <c r="D153" s="134"/>
      <c r="E153" s="134"/>
      <c r="F153" s="165"/>
      <c r="G153" s="135"/>
      <c r="H153" s="134"/>
      <c r="I153" s="135"/>
      <c r="J153" s="134"/>
      <c r="K153" s="134"/>
      <c r="L153" s="134"/>
      <c r="M153" s="134"/>
      <c r="N153" s="134"/>
      <c r="O153" s="134"/>
      <c r="P153" s="134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180"/>
      <c r="DH153" s="180"/>
      <c r="DI153" s="180"/>
      <c r="DJ153" s="180"/>
      <c r="DK153" s="180"/>
      <c r="DL153" s="180"/>
      <c r="DM153" s="180"/>
      <c r="DN153" s="180"/>
      <c r="DO153" s="180"/>
      <c r="DP153" s="180"/>
      <c r="DQ153" s="180"/>
      <c r="DR153" s="180"/>
      <c r="DS153" s="180"/>
      <c r="DT153" s="180"/>
      <c r="DU153" s="180"/>
      <c r="DV153" s="180"/>
      <c r="DW153" s="180"/>
      <c r="DX153" s="180"/>
      <c r="DY153" s="180"/>
      <c r="DZ153" s="180"/>
      <c r="EA153" s="180"/>
      <c r="EB153" s="180"/>
      <c r="EC153" s="180"/>
      <c r="ED153" s="180"/>
      <c r="EE153" s="180"/>
      <c r="EF153" s="180"/>
      <c r="EG153" s="180"/>
      <c r="EH153" s="180"/>
      <c r="EI153" s="180"/>
      <c r="EJ153" s="180"/>
      <c r="EK153" s="180"/>
      <c r="EL153" s="180"/>
      <c r="EM153" s="180"/>
      <c r="EN153" s="180"/>
      <c r="EO153" s="180"/>
      <c r="EP153" s="180"/>
      <c r="EQ153" s="180"/>
      <c r="ER153" s="180"/>
      <c r="ES153" s="180"/>
      <c r="ET153" s="180"/>
      <c r="EU153" s="180"/>
      <c r="EV153" s="180"/>
      <c r="EW153" s="180"/>
      <c r="EX153" s="180"/>
      <c r="EY153" s="180"/>
      <c r="EZ153" s="180"/>
      <c r="FA153" s="180"/>
      <c r="FB153" s="180"/>
      <c r="FC153" s="180"/>
      <c r="FD153" s="180"/>
      <c r="FE153" s="180"/>
      <c r="FF153" s="180"/>
      <c r="FG153" s="180"/>
      <c r="FH153" s="180"/>
      <c r="FI153" s="180"/>
      <c r="FJ153" s="180"/>
      <c r="FK153" s="180"/>
      <c r="FL153" s="180"/>
      <c r="FM153" s="180"/>
      <c r="FN153" s="180"/>
      <c r="FO153" s="180"/>
      <c r="FP153" s="180"/>
      <c r="FQ153" s="180"/>
      <c r="FR153" s="180"/>
      <c r="FS153" s="180"/>
      <c r="FT153" s="180"/>
      <c r="FU153" s="180"/>
      <c r="FV153" s="180"/>
      <c r="FW153" s="180"/>
      <c r="FX153" s="180"/>
      <c r="FY153" s="180"/>
      <c r="FZ153" s="180"/>
      <c r="GA153" s="180"/>
      <c r="GB153" s="180"/>
      <c r="GC153" s="180"/>
      <c r="GD153" s="180"/>
      <c r="GE153" s="180"/>
      <c r="GF153" s="180"/>
      <c r="GG153" s="180"/>
      <c r="GH153" s="180"/>
      <c r="GI153" s="180"/>
      <c r="GJ153" s="180"/>
      <c r="GK153" s="180"/>
      <c r="GL153" s="180"/>
      <c r="GM153" s="180"/>
      <c r="GN153" s="180"/>
      <c r="GO153" s="180"/>
      <c r="GP153" s="180"/>
      <c r="GQ153" s="180"/>
      <c r="GR153" s="180"/>
      <c r="GS153" s="180"/>
      <c r="GT153" s="180"/>
      <c r="GU153" s="180"/>
      <c r="GV153" s="180"/>
      <c r="GW153" s="180"/>
      <c r="GX153" s="180"/>
      <c r="GY153" s="180"/>
      <c r="GZ153" s="180"/>
      <c r="HA153" s="180"/>
      <c r="HB153" s="180"/>
      <c r="HC153" s="180"/>
      <c r="HD153" s="180"/>
      <c r="HE153" s="180"/>
      <c r="HF153" s="180"/>
      <c r="HG153" s="180"/>
      <c r="HH153" s="180"/>
      <c r="HI153" s="180"/>
      <c r="HJ153" s="180"/>
      <c r="HK153" s="180"/>
      <c r="HL153" s="180"/>
      <c r="HM153" s="180"/>
      <c r="HN153" s="180"/>
      <c r="HO153" s="180"/>
      <c r="HP153" s="180"/>
      <c r="HQ153" s="180"/>
      <c r="HR153" s="180"/>
      <c r="HS153" s="180"/>
      <c r="HT153" s="180"/>
      <c r="HU153" s="180"/>
      <c r="HV153" s="180"/>
      <c r="HW153" s="180"/>
      <c r="HX153" s="180"/>
      <c r="HY153" s="180"/>
      <c r="HZ153" s="180"/>
      <c r="IA153" s="180"/>
      <c r="IB153" s="180"/>
      <c r="IC153" s="180"/>
      <c r="ID153" s="180"/>
      <c r="IE153" s="180"/>
      <c r="IF153" s="180"/>
      <c r="IG153" s="180"/>
      <c r="IH153" s="180"/>
      <c r="II153" s="180"/>
      <c r="IJ153" s="180"/>
      <c r="IK153" s="180"/>
      <c r="IL153" s="180"/>
      <c r="IM153" s="180"/>
      <c r="IN153" s="180"/>
      <c r="IO153" s="180"/>
      <c r="IP153" s="180"/>
      <c r="IQ153" s="180"/>
      <c r="IR153" s="180"/>
      <c r="IS153" s="180"/>
      <c r="IT153" s="180"/>
      <c r="IU153" s="180"/>
      <c r="IV153" s="180"/>
      <c r="IW153" s="180"/>
      <c r="IX153" s="180"/>
      <c r="IY153" s="180"/>
      <c r="IZ153" s="180"/>
      <c r="JA153" s="180"/>
      <c r="JB153" s="180"/>
      <c r="JC153" s="180"/>
      <c r="JD153" s="180"/>
      <c r="JE153" s="180"/>
      <c r="JF153" s="180"/>
      <c r="JG153" s="180"/>
      <c r="JH153" s="180"/>
      <c r="JI153" s="180"/>
      <c r="JJ153" s="180"/>
      <c r="JK153" s="180"/>
      <c r="JL153" s="180"/>
      <c r="JM153" s="180"/>
      <c r="JN153" s="180"/>
      <c r="JO153" s="180"/>
      <c r="JP153" s="180"/>
      <c r="JQ153" s="180"/>
      <c r="JR153" s="180"/>
      <c r="JS153" s="180"/>
      <c r="JT153" s="180"/>
      <c r="JU153" s="180"/>
      <c r="JV153" s="180"/>
      <c r="JW153" s="180"/>
      <c r="JX153" s="180"/>
      <c r="JY153" s="180"/>
      <c r="JZ153" s="180"/>
      <c r="KA153" s="180"/>
      <c r="KB153" s="180"/>
      <c r="KC153" s="180"/>
      <c r="KD153" s="180"/>
      <c r="KE153" s="180"/>
      <c r="KF153" s="180"/>
      <c r="KG153" s="180"/>
      <c r="KH153" s="180"/>
      <c r="KI153" s="180"/>
      <c r="KJ153" s="180"/>
      <c r="KK153" s="180"/>
      <c r="KL153" s="180"/>
      <c r="KM153" s="180"/>
      <c r="KN153" s="180"/>
      <c r="KO153" s="180"/>
      <c r="KP153" s="180"/>
      <c r="KQ153" s="180"/>
      <c r="KR153" s="180"/>
      <c r="KS153" s="180"/>
      <c r="KT153" s="180"/>
      <c r="KU153" s="180"/>
      <c r="KV153" s="180"/>
      <c r="KW153" s="180"/>
      <c r="KX153" s="180"/>
      <c r="KY153" s="180"/>
      <c r="KZ153" s="180"/>
      <c r="LA153" s="180"/>
      <c r="LB153" s="180"/>
      <c r="LC153" s="180"/>
      <c r="LD153" s="180"/>
      <c r="LE153" s="180"/>
      <c r="LF153" s="180"/>
      <c r="LG153" s="180"/>
      <c r="LH153" s="180"/>
      <c r="LI153" s="180"/>
      <c r="LJ153" s="180"/>
      <c r="LK153" s="180"/>
      <c r="LL153" s="180"/>
      <c r="LM153" s="180"/>
      <c r="LN153" s="180"/>
      <c r="LO153" s="180"/>
      <c r="LP153" s="180"/>
      <c r="LQ153" s="180"/>
      <c r="LR153" s="180"/>
      <c r="LS153" s="180"/>
      <c r="LT153" s="180"/>
      <c r="LU153" s="180"/>
      <c r="LV153" s="180"/>
      <c r="LW153" s="180"/>
      <c r="LX153" s="180"/>
      <c r="LY153" s="180"/>
      <c r="LZ153" s="180"/>
      <c r="MA153" s="180"/>
      <c r="MB153" s="180"/>
      <c r="MC153" s="180"/>
      <c r="MD153" s="180"/>
      <c r="ME153" s="180"/>
      <c r="MF153" s="180"/>
      <c r="MG153" s="180"/>
      <c r="MH153" s="180"/>
      <c r="MI153" s="180"/>
      <c r="MJ153" s="180"/>
      <c r="MK153" s="180"/>
      <c r="ML153" s="180"/>
      <c r="MM153" s="180"/>
      <c r="MN153" s="180"/>
      <c r="MO153" s="180"/>
      <c r="MP153" s="180"/>
      <c r="MQ153" s="180"/>
      <c r="MR153" s="180"/>
      <c r="MS153" s="180"/>
      <c r="MT153" s="180"/>
      <c r="MU153" s="180"/>
      <c r="MV153" s="180"/>
    </row>
    <row r="154" spans="1:360" s="25" customFormat="1" ht="36" customHeight="1" x14ac:dyDescent="0.2">
      <c r="A154" s="165"/>
      <c r="B154" s="134"/>
      <c r="C154" s="134"/>
      <c r="D154" s="134"/>
      <c r="E154" s="134"/>
      <c r="F154" s="165"/>
      <c r="G154" s="135"/>
      <c r="H154" s="134"/>
      <c r="I154" s="135"/>
      <c r="J154" s="134"/>
      <c r="K154" s="134"/>
      <c r="L154" s="134"/>
      <c r="M154" s="134"/>
      <c r="N154" s="134"/>
      <c r="O154" s="134"/>
      <c r="P154" s="134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80"/>
      <c r="DQ154" s="180"/>
      <c r="DR154" s="180"/>
      <c r="DS154" s="180"/>
      <c r="DT154" s="180"/>
      <c r="DU154" s="180"/>
      <c r="DV154" s="180"/>
      <c r="DW154" s="180"/>
      <c r="DX154" s="180"/>
      <c r="DY154" s="180"/>
      <c r="DZ154" s="180"/>
      <c r="EA154" s="180"/>
      <c r="EB154" s="180"/>
      <c r="EC154" s="180"/>
      <c r="ED154" s="180"/>
      <c r="EE154" s="180"/>
      <c r="EF154" s="180"/>
      <c r="EG154" s="180"/>
      <c r="EH154" s="180"/>
      <c r="EI154" s="180"/>
      <c r="EJ154" s="180"/>
      <c r="EK154" s="180"/>
      <c r="EL154" s="180"/>
      <c r="EM154" s="180"/>
      <c r="EN154" s="180"/>
      <c r="EO154" s="180"/>
      <c r="EP154" s="180"/>
      <c r="EQ154" s="180"/>
      <c r="ER154" s="180"/>
      <c r="ES154" s="180"/>
      <c r="ET154" s="180"/>
      <c r="EU154" s="180"/>
      <c r="EV154" s="180"/>
      <c r="EW154" s="180"/>
      <c r="EX154" s="180"/>
      <c r="EY154" s="180"/>
      <c r="EZ154" s="180"/>
      <c r="FA154" s="180"/>
      <c r="FB154" s="180"/>
      <c r="FC154" s="180"/>
      <c r="FD154" s="180"/>
      <c r="FE154" s="180"/>
      <c r="FF154" s="180"/>
      <c r="FG154" s="180"/>
      <c r="FH154" s="180"/>
      <c r="FI154" s="180"/>
      <c r="FJ154" s="180"/>
      <c r="FK154" s="180"/>
      <c r="FL154" s="180"/>
      <c r="FM154" s="180"/>
      <c r="FN154" s="180"/>
      <c r="FO154" s="180"/>
      <c r="FP154" s="180"/>
      <c r="FQ154" s="180"/>
      <c r="FR154" s="180"/>
      <c r="FS154" s="180"/>
      <c r="FT154" s="180"/>
      <c r="FU154" s="180"/>
      <c r="FV154" s="180"/>
      <c r="FW154" s="180"/>
      <c r="FX154" s="180"/>
      <c r="FY154" s="180"/>
      <c r="FZ154" s="180"/>
      <c r="GA154" s="180"/>
      <c r="GB154" s="180"/>
      <c r="GC154" s="180"/>
      <c r="GD154" s="180"/>
      <c r="GE154" s="180"/>
      <c r="GF154" s="180"/>
      <c r="GG154" s="180"/>
      <c r="GH154" s="180"/>
      <c r="GI154" s="180"/>
      <c r="GJ154" s="180"/>
      <c r="GK154" s="180"/>
      <c r="GL154" s="180"/>
      <c r="GM154" s="180"/>
      <c r="GN154" s="180"/>
      <c r="GO154" s="180"/>
      <c r="GP154" s="180"/>
      <c r="GQ154" s="180"/>
      <c r="GR154" s="180"/>
      <c r="GS154" s="180"/>
      <c r="GT154" s="180"/>
      <c r="GU154" s="180"/>
      <c r="GV154" s="180"/>
      <c r="GW154" s="180"/>
      <c r="GX154" s="180"/>
      <c r="GY154" s="180"/>
      <c r="GZ154" s="180"/>
      <c r="HA154" s="180"/>
      <c r="HB154" s="180"/>
      <c r="HC154" s="180"/>
      <c r="HD154" s="180"/>
      <c r="HE154" s="180"/>
      <c r="HF154" s="180"/>
      <c r="HG154" s="180"/>
      <c r="HH154" s="180"/>
      <c r="HI154" s="180"/>
      <c r="HJ154" s="180"/>
      <c r="HK154" s="180"/>
      <c r="HL154" s="180"/>
      <c r="HM154" s="180"/>
      <c r="HN154" s="180"/>
      <c r="HO154" s="180"/>
      <c r="HP154" s="180"/>
      <c r="HQ154" s="180"/>
      <c r="HR154" s="180"/>
      <c r="HS154" s="180"/>
      <c r="HT154" s="180"/>
      <c r="HU154" s="180"/>
      <c r="HV154" s="180"/>
      <c r="HW154" s="180"/>
      <c r="HX154" s="180"/>
      <c r="HY154" s="180"/>
      <c r="HZ154" s="180"/>
      <c r="IA154" s="180"/>
      <c r="IB154" s="180"/>
      <c r="IC154" s="180"/>
      <c r="ID154" s="180"/>
      <c r="IE154" s="180"/>
      <c r="IF154" s="180"/>
      <c r="IG154" s="180"/>
      <c r="IH154" s="180"/>
      <c r="II154" s="180"/>
      <c r="IJ154" s="180"/>
      <c r="IK154" s="180"/>
      <c r="IL154" s="180"/>
      <c r="IM154" s="180"/>
      <c r="IN154" s="180"/>
      <c r="IO154" s="180"/>
      <c r="IP154" s="180"/>
      <c r="IQ154" s="180"/>
      <c r="IR154" s="180"/>
      <c r="IS154" s="180"/>
      <c r="IT154" s="180"/>
      <c r="IU154" s="180"/>
      <c r="IV154" s="180"/>
      <c r="IW154" s="180"/>
      <c r="IX154" s="180"/>
      <c r="IY154" s="180"/>
      <c r="IZ154" s="180"/>
      <c r="JA154" s="180"/>
      <c r="JB154" s="180"/>
      <c r="JC154" s="180"/>
      <c r="JD154" s="180"/>
      <c r="JE154" s="180"/>
      <c r="JF154" s="180"/>
      <c r="JG154" s="180"/>
      <c r="JH154" s="180"/>
      <c r="JI154" s="180"/>
      <c r="JJ154" s="180"/>
      <c r="JK154" s="180"/>
      <c r="JL154" s="180"/>
      <c r="JM154" s="180"/>
      <c r="JN154" s="180"/>
      <c r="JO154" s="180"/>
      <c r="JP154" s="180"/>
      <c r="JQ154" s="180"/>
      <c r="JR154" s="180"/>
      <c r="JS154" s="180"/>
      <c r="JT154" s="180"/>
      <c r="JU154" s="180"/>
      <c r="JV154" s="180"/>
      <c r="JW154" s="180"/>
      <c r="JX154" s="180"/>
      <c r="JY154" s="180"/>
      <c r="JZ154" s="180"/>
      <c r="KA154" s="180"/>
      <c r="KB154" s="180"/>
      <c r="KC154" s="180"/>
      <c r="KD154" s="180"/>
      <c r="KE154" s="180"/>
      <c r="KF154" s="180"/>
      <c r="KG154" s="180"/>
      <c r="KH154" s="180"/>
      <c r="KI154" s="180"/>
      <c r="KJ154" s="180"/>
      <c r="KK154" s="180"/>
      <c r="KL154" s="180"/>
      <c r="KM154" s="180"/>
      <c r="KN154" s="180"/>
      <c r="KO154" s="180"/>
      <c r="KP154" s="180"/>
      <c r="KQ154" s="180"/>
      <c r="KR154" s="180"/>
      <c r="KS154" s="180"/>
      <c r="KT154" s="180"/>
      <c r="KU154" s="180"/>
      <c r="KV154" s="180"/>
      <c r="KW154" s="180"/>
      <c r="KX154" s="180"/>
      <c r="KY154" s="180"/>
      <c r="KZ154" s="180"/>
      <c r="LA154" s="180"/>
      <c r="LB154" s="180"/>
      <c r="LC154" s="180"/>
      <c r="LD154" s="180"/>
      <c r="LE154" s="180"/>
      <c r="LF154" s="180"/>
      <c r="LG154" s="180"/>
      <c r="LH154" s="180"/>
      <c r="LI154" s="180"/>
      <c r="LJ154" s="180"/>
      <c r="LK154" s="180"/>
      <c r="LL154" s="180"/>
      <c r="LM154" s="180"/>
      <c r="LN154" s="180"/>
      <c r="LO154" s="180"/>
      <c r="LP154" s="180"/>
      <c r="LQ154" s="180"/>
      <c r="LR154" s="180"/>
      <c r="LS154" s="180"/>
      <c r="LT154" s="180"/>
      <c r="LU154" s="180"/>
      <c r="LV154" s="180"/>
      <c r="LW154" s="180"/>
      <c r="LX154" s="180"/>
      <c r="LY154" s="180"/>
      <c r="LZ154" s="180"/>
      <c r="MA154" s="180"/>
      <c r="MB154" s="180"/>
      <c r="MC154" s="180"/>
      <c r="MD154" s="180"/>
      <c r="ME154" s="180"/>
      <c r="MF154" s="180"/>
      <c r="MG154" s="180"/>
      <c r="MH154" s="180"/>
      <c r="MI154" s="180"/>
      <c r="MJ154" s="180"/>
      <c r="MK154" s="180"/>
      <c r="ML154" s="180"/>
      <c r="MM154" s="180"/>
      <c r="MN154" s="180"/>
      <c r="MO154" s="180"/>
      <c r="MP154" s="180"/>
      <c r="MQ154" s="180"/>
      <c r="MR154" s="180"/>
      <c r="MS154" s="180"/>
      <c r="MT154" s="180"/>
      <c r="MU154" s="180"/>
      <c r="MV154" s="180"/>
    </row>
    <row r="155" spans="1:360" s="25" customFormat="1" ht="36" customHeight="1" x14ac:dyDescent="0.2">
      <c r="A155" s="165"/>
      <c r="B155" s="134"/>
      <c r="C155" s="134"/>
      <c r="D155" s="134"/>
      <c r="E155" s="134"/>
      <c r="F155" s="165"/>
      <c r="G155" s="135"/>
      <c r="H155" s="134"/>
      <c r="I155" s="135"/>
      <c r="J155" s="134"/>
      <c r="K155" s="134"/>
      <c r="L155" s="134"/>
      <c r="M155" s="134"/>
      <c r="N155" s="134"/>
      <c r="O155" s="134"/>
      <c r="P155" s="134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180"/>
      <c r="DH155" s="180"/>
      <c r="DI155" s="180"/>
      <c r="DJ155" s="180"/>
      <c r="DK155" s="180"/>
      <c r="DL155" s="180"/>
      <c r="DM155" s="180"/>
      <c r="DN155" s="180"/>
      <c r="DO155" s="180"/>
      <c r="DP155" s="180"/>
      <c r="DQ155" s="180"/>
      <c r="DR155" s="180"/>
      <c r="DS155" s="180"/>
      <c r="DT155" s="180"/>
      <c r="DU155" s="180"/>
      <c r="DV155" s="180"/>
      <c r="DW155" s="180"/>
      <c r="DX155" s="180"/>
      <c r="DY155" s="180"/>
      <c r="DZ155" s="180"/>
      <c r="EA155" s="180"/>
      <c r="EB155" s="180"/>
      <c r="EC155" s="180"/>
      <c r="ED155" s="180"/>
      <c r="EE155" s="180"/>
      <c r="EF155" s="180"/>
      <c r="EG155" s="180"/>
      <c r="EH155" s="180"/>
      <c r="EI155" s="180"/>
      <c r="EJ155" s="180"/>
      <c r="EK155" s="180"/>
      <c r="EL155" s="180"/>
      <c r="EM155" s="180"/>
      <c r="EN155" s="180"/>
      <c r="EO155" s="180"/>
      <c r="EP155" s="180"/>
      <c r="EQ155" s="180"/>
      <c r="ER155" s="180"/>
      <c r="ES155" s="180"/>
      <c r="ET155" s="180"/>
      <c r="EU155" s="180"/>
      <c r="EV155" s="180"/>
      <c r="EW155" s="180"/>
      <c r="EX155" s="180"/>
      <c r="EY155" s="180"/>
      <c r="EZ155" s="180"/>
      <c r="FA155" s="180"/>
      <c r="FB155" s="180"/>
      <c r="FC155" s="180"/>
      <c r="FD155" s="180"/>
      <c r="FE155" s="180"/>
      <c r="FF155" s="180"/>
      <c r="FG155" s="180"/>
      <c r="FH155" s="180"/>
      <c r="FI155" s="180"/>
      <c r="FJ155" s="180"/>
      <c r="FK155" s="180"/>
      <c r="FL155" s="180"/>
      <c r="FM155" s="180"/>
      <c r="FN155" s="180"/>
      <c r="FO155" s="180"/>
      <c r="FP155" s="180"/>
      <c r="FQ155" s="180"/>
      <c r="FR155" s="180"/>
      <c r="FS155" s="180"/>
      <c r="FT155" s="180"/>
      <c r="FU155" s="180"/>
      <c r="FV155" s="180"/>
      <c r="FW155" s="180"/>
      <c r="FX155" s="180"/>
      <c r="FY155" s="180"/>
      <c r="FZ155" s="180"/>
      <c r="GA155" s="180"/>
      <c r="GB155" s="180"/>
      <c r="GC155" s="180"/>
      <c r="GD155" s="180"/>
      <c r="GE155" s="180"/>
      <c r="GF155" s="180"/>
      <c r="GG155" s="180"/>
      <c r="GH155" s="180"/>
      <c r="GI155" s="180"/>
      <c r="GJ155" s="180"/>
      <c r="GK155" s="180"/>
      <c r="GL155" s="180"/>
      <c r="GM155" s="180"/>
      <c r="GN155" s="180"/>
      <c r="GO155" s="180"/>
      <c r="GP155" s="180"/>
      <c r="GQ155" s="180"/>
      <c r="GR155" s="180"/>
      <c r="GS155" s="180"/>
      <c r="GT155" s="180"/>
      <c r="GU155" s="180"/>
      <c r="GV155" s="180"/>
      <c r="GW155" s="180"/>
      <c r="GX155" s="180"/>
      <c r="GY155" s="180"/>
      <c r="GZ155" s="180"/>
      <c r="HA155" s="180"/>
      <c r="HB155" s="180"/>
      <c r="HC155" s="180"/>
      <c r="HD155" s="180"/>
      <c r="HE155" s="180"/>
      <c r="HF155" s="180"/>
      <c r="HG155" s="180"/>
      <c r="HH155" s="180"/>
      <c r="HI155" s="180"/>
      <c r="HJ155" s="180"/>
      <c r="HK155" s="180"/>
      <c r="HL155" s="180"/>
      <c r="HM155" s="180"/>
      <c r="HN155" s="180"/>
      <c r="HO155" s="180"/>
      <c r="HP155" s="180"/>
      <c r="HQ155" s="180"/>
      <c r="HR155" s="180"/>
      <c r="HS155" s="180"/>
      <c r="HT155" s="180"/>
      <c r="HU155" s="180"/>
      <c r="HV155" s="180"/>
      <c r="HW155" s="180"/>
      <c r="HX155" s="180"/>
      <c r="HY155" s="180"/>
      <c r="HZ155" s="180"/>
      <c r="IA155" s="180"/>
      <c r="IB155" s="180"/>
      <c r="IC155" s="180"/>
      <c r="ID155" s="180"/>
      <c r="IE155" s="180"/>
      <c r="IF155" s="180"/>
      <c r="IG155" s="180"/>
      <c r="IH155" s="180"/>
      <c r="II155" s="180"/>
      <c r="IJ155" s="180"/>
      <c r="IK155" s="180"/>
      <c r="IL155" s="180"/>
      <c r="IM155" s="180"/>
      <c r="IN155" s="180"/>
      <c r="IO155" s="180"/>
      <c r="IP155" s="180"/>
      <c r="IQ155" s="180"/>
      <c r="IR155" s="180"/>
      <c r="IS155" s="180"/>
      <c r="IT155" s="180"/>
      <c r="IU155" s="180"/>
      <c r="IV155" s="180"/>
      <c r="IW155" s="180"/>
      <c r="IX155" s="180"/>
      <c r="IY155" s="180"/>
      <c r="IZ155" s="180"/>
      <c r="JA155" s="180"/>
      <c r="JB155" s="180"/>
      <c r="JC155" s="180"/>
      <c r="JD155" s="180"/>
      <c r="JE155" s="180"/>
      <c r="JF155" s="180"/>
      <c r="JG155" s="180"/>
      <c r="JH155" s="180"/>
      <c r="JI155" s="180"/>
      <c r="JJ155" s="180"/>
      <c r="JK155" s="180"/>
      <c r="JL155" s="180"/>
      <c r="JM155" s="180"/>
      <c r="JN155" s="180"/>
      <c r="JO155" s="180"/>
      <c r="JP155" s="180"/>
      <c r="JQ155" s="180"/>
      <c r="JR155" s="180"/>
      <c r="JS155" s="180"/>
      <c r="JT155" s="180"/>
      <c r="JU155" s="180"/>
      <c r="JV155" s="180"/>
      <c r="JW155" s="180"/>
      <c r="JX155" s="180"/>
      <c r="JY155" s="180"/>
      <c r="JZ155" s="180"/>
      <c r="KA155" s="180"/>
      <c r="KB155" s="180"/>
      <c r="KC155" s="180"/>
      <c r="KD155" s="180"/>
      <c r="KE155" s="180"/>
      <c r="KF155" s="180"/>
      <c r="KG155" s="180"/>
      <c r="KH155" s="180"/>
      <c r="KI155" s="180"/>
      <c r="KJ155" s="180"/>
      <c r="KK155" s="180"/>
      <c r="KL155" s="180"/>
      <c r="KM155" s="180"/>
      <c r="KN155" s="180"/>
      <c r="KO155" s="180"/>
      <c r="KP155" s="180"/>
      <c r="KQ155" s="180"/>
      <c r="KR155" s="180"/>
      <c r="KS155" s="180"/>
      <c r="KT155" s="180"/>
      <c r="KU155" s="180"/>
      <c r="KV155" s="180"/>
      <c r="KW155" s="180"/>
      <c r="KX155" s="180"/>
      <c r="KY155" s="180"/>
      <c r="KZ155" s="180"/>
      <c r="LA155" s="180"/>
      <c r="LB155" s="180"/>
      <c r="LC155" s="180"/>
      <c r="LD155" s="180"/>
      <c r="LE155" s="180"/>
      <c r="LF155" s="180"/>
      <c r="LG155" s="180"/>
      <c r="LH155" s="180"/>
      <c r="LI155" s="180"/>
      <c r="LJ155" s="180"/>
      <c r="LK155" s="180"/>
      <c r="LL155" s="180"/>
      <c r="LM155" s="180"/>
      <c r="LN155" s="180"/>
      <c r="LO155" s="180"/>
      <c r="LP155" s="180"/>
      <c r="LQ155" s="180"/>
      <c r="LR155" s="180"/>
      <c r="LS155" s="180"/>
      <c r="LT155" s="180"/>
      <c r="LU155" s="180"/>
      <c r="LV155" s="180"/>
      <c r="LW155" s="180"/>
      <c r="LX155" s="180"/>
      <c r="LY155" s="180"/>
      <c r="LZ155" s="180"/>
      <c r="MA155" s="180"/>
      <c r="MB155" s="180"/>
      <c r="MC155" s="180"/>
      <c r="MD155" s="180"/>
      <c r="ME155" s="180"/>
      <c r="MF155" s="180"/>
      <c r="MG155" s="180"/>
      <c r="MH155" s="180"/>
      <c r="MI155" s="180"/>
      <c r="MJ155" s="180"/>
      <c r="MK155" s="180"/>
      <c r="ML155" s="180"/>
      <c r="MM155" s="180"/>
      <c r="MN155" s="180"/>
      <c r="MO155" s="180"/>
      <c r="MP155" s="180"/>
      <c r="MQ155" s="180"/>
      <c r="MR155" s="180"/>
      <c r="MS155" s="180"/>
      <c r="MT155" s="180"/>
      <c r="MU155" s="180"/>
      <c r="MV155" s="180"/>
    </row>
    <row r="156" spans="1:360" s="25" customFormat="1" ht="36" customHeight="1" x14ac:dyDescent="0.2">
      <c r="A156" s="165"/>
      <c r="B156" s="134"/>
      <c r="C156" s="134"/>
      <c r="D156" s="134"/>
      <c r="E156" s="134"/>
      <c r="F156" s="165"/>
      <c r="G156" s="135"/>
      <c r="H156" s="134"/>
      <c r="I156" s="135"/>
      <c r="J156" s="134"/>
      <c r="K156" s="134"/>
      <c r="L156" s="134"/>
      <c r="M156" s="134"/>
      <c r="N156" s="134"/>
      <c r="O156" s="134"/>
      <c r="P156" s="134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180"/>
      <c r="DH156" s="180"/>
      <c r="DI156" s="180"/>
      <c r="DJ156" s="180"/>
      <c r="DK156" s="180"/>
      <c r="DL156" s="180"/>
      <c r="DM156" s="180"/>
      <c r="DN156" s="180"/>
      <c r="DO156" s="180"/>
      <c r="DP156" s="180"/>
      <c r="DQ156" s="180"/>
      <c r="DR156" s="180"/>
      <c r="DS156" s="180"/>
      <c r="DT156" s="180"/>
      <c r="DU156" s="180"/>
      <c r="DV156" s="180"/>
      <c r="DW156" s="180"/>
      <c r="DX156" s="180"/>
      <c r="DY156" s="180"/>
      <c r="DZ156" s="180"/>
      <c r="EA156" s="180"/>
      <c r="EB156" s="180"/>
      <c r="EC156" s="180"/>
      <c r="ED156" s="180"/>
      <c r="EE156" s="180"/>
      <c r="EF156" s="180"/>
      <c r="EG156" s="180"/>
      <c r="EH156" s="180"/>
      <c r="EI156" s="180"/>
      <c r="EJ156" s="180"/>
      <c r="EK156" s="180"/>
      <c r="EL156" s="180"/>
      <c r="EM156" s="180"/>
      <c r="EN156" s="180"/>
      <c r="EO156" s="180"/>
      <c r="EP156" s="180"/>
      <c r="EQ156" s="180"/>
      <c r="ER156" s="180"/>
      <c r="ES156" s="180"/>
      <c r="ET156" s="180"/>
      <c r="EU156" s="180"/>
      <c r="EV156" s="180"/>
      <c r="EW156" s="180"/>
      <c r="EX156" s="180"/>
      <c r="EY156" s="180"/>
      <c r="EZ156" s="180"/>
      <c r="FA156" s="180"/>
      <c r="FB156" s="180"/>
      <c r="FC156" s="180"/>
      <c r="FD156" s="180"/>
      <c r="FE156" s="180"/>
      <c r="FF156" s="180"/>
      <c r="FG156" s="180"/>
      <c r="FH156" s="180"/>
      <c r="FI156" s="180"/>
      <c r="FJ156" s="180"/>
      <c r="FK156" s="180"/>
      <c r="FL156" s="180"/>
      <c r="FM156" s="180"/>
      <c r="FN156" s="180"/>
      <c r="FO156" s="180"/>
      <c r="FP156" s="180"/>
      <c r="FQ156" s="180"/>
      <c r="FR156" s="180"/>
      <c r="FS156" s="180"/>
      <c r="FT156" s="180"/>
      <c r="FU156" s="180"/>
      <c r="FV156" s="180"/>
      <c r="FW156" s="180"/>
      <c r="FX156" s="180"/>
      <c r="FY156" s="180"/>
      <c r="FZ156" s="180"/>
      <c r="GA156" s="180"/>
      <c r="GB156" s="180"/>
      <c r="GC156" s="180"/>
      <c r="GD156" s="180"/>
      <c r="GE156" s="180"/>
      <c r="GF156" s="180"/>
      <c r="GG156" s="180"/>
      <c r="GH156" s="180"/>
      <c r="GI156" s="180"/>
      <c r="GJ156" s="180"/>
      <c r="GK156" s="180"/>
      <c r="GL156" s="180"/>
      <c r="GM156" s="180"/>
      <c r="GN156" s="180"/>
      <c r="GO156" s="180"/>
      <c r="GP156" s="180"/>
      <c r="GQ156" s="180"/>
      <c r="GR156" s="180"/>
      <c r="GS156" s="180"/>
      <c r="GT156" s="180"/>
      <c r="GU156" s="180"/>
      <c r="GV156" s="180"/>
      <c r="GW156" s="180"/>
      <c r="GX156" s="180"/>
      <c r="GY156" s="180"/>
      <c r="GZ156" s="180"/>
      <c r="HA156" s="180"/>
      <c r="HB156" s="180"/>
      <c r="HC156" s="180"/>
      <c r="HD156" s="180"/>
      <c r="HE156" s="180"/>
      <c r="HF156" s="180"/>
      <c r="HG156" s="180"/>
      <c r="HH156" s="180"/>
      <c r="HI156" s="180"/>
      <c r="HJ156" s="180"/>
      <c r="HK156" s="180"/>
      <c r="HL156" s="180"/>
      <c r="HM156" s="180"/>
      <c r="HN156" s="180"/>
      <c r="HO156" s="180"/>
      <c r="HP156" s="180"/>
      <c r="HQ156" s="180"/>
      <c r="HR156" s="180"/>
      <c r="HS156" s="180"/>
      <c r="HT156" s="180"/>
      <c r="HU156" s="180"/>
      <c r="HV156" s="180"/>
      <c r="HW156" s="180"/>
      <c r="HX156" s="180"/>
      <c r="HY156" s="180"/>
      <c r="HZ156" s="180"/>
      <c r="IA156" s="180"/>
      <c r="IB156" s="180"/>
      <c r="IC156" s="180"/>
      <c r="ID156" s="180"/>
      <c r="IE156" s="180"/>
      <c r="IF156" s="180"/>
      <c r="IG156" s="180"/>
      <c r="IH156" s="180"/>
      <c r="II156" s="180"/>
      <c r="IJ156" s="180"/>
      <c r="IK156" s="180"/>
      <c r="IL156" s="180"/>
      <c r="IM156" s="180"/>
      <c r="IN156" s="180"/>
      <c r="IO156" s="180"/>
      <c r="IP156" s="180"/>
      <c r="IQ156" s="180"/>
      <c r="IR156" s="180"/>
      <c r="IS156" s="180"/>
      <c r="IT156" s="180"/>
      <c r="IU156" s="180"/>
      <c r="IV156" s="180"/>
      <c r="IW156" s="180"/>
      <c r="IX156" s="180"/>
      <c r="IY156" s="180"/>
      <c r="IZ156" s="180"/>
      <c r="JA156" s="180"/>
      <c r="JB156" s="180"/>
      <c r="JC156" s="180"/>
      <c r="JD156" s="180"/>
      <c r="JE156" s="180"/>
      <c r="JF156" s="180"/>
      <c r="JG156" s="180"/>
      <c r="JH156" s="180"/>
      <c r="JI156" s="180"/>
      <c r="JJ156" s="180"/>
      <c r="JK156" s="180"/>
      <c r="JL156" s="180"/>
      <c r="JM156" s="180"/>
      <c r="JN156" s="180"/>
      <c r="JO156" s="180"/>
      <c r="JP156" s="180"/>
      <c r="JQ156" s="180"/>
      <c r="JR156" s="180"/>
      <c r="JS156" s="180"/>
      <c r="JT156" s="180"/>
      <c r="JU156" s="180"/>
      <c r="JV156" s="180"/>
      <c r="JW156" s="180"/>
      <c r="JX156" s="180"/>
      <c r="JY156" s="180"/>
      <c r="JZ156" s="180"/>
      <c r="KA156" s="180"/>
      <c r="KB156" s="180"/>
      <c r="KC156" s="180"/>
      <c r="KD156" s="180"/>
      <c r="KE156" s="180"/>
      <c r="KF156" s="180"/>
      <c r="KG156" s="180"/>
      <c r="KH156" s="180"/>
      <c r="KI156" s="180"/>
      <c r="KJ156" s="180"/>
      <c r="KK156" s="180"/>
      <c r="KL156" s="180"/>
      <c r="KM156" s="180"/>
      <c r="KN156" s="180"/>
      <c r="KO156" s="180"/>
      <c r="KP156" s="180"/>
      <c r="KQ156" s="180"/>
      <c r="KR156" s="180"/>
      <c r="KS156" s="180"/>
      <c r="KT156" s="180"/>
      <c r="KU156" s="180"/>
      <c r="KV156" s="180"/>
      <c r="KW156" s="180"/>
      <c r="KX156" s="180"/>
      <c r="KY156" s="180"/>
      <c r="KZ156" s="180"/>
      <c r="LA156" s="180"/>
      <c r="LB156" s="180"/>
      <c r="LC156" s="180"/>
      <c r="LD156" s="180"/>
      <c r="LE156" s="180"/>
      <c r="LF156" s="180"/>
      <c r="LG156" s="180"/>
      <c r="LH156" s="180"/>
      <c r="LI156" s="180"/>
      <c r="LJ156" s="180"/>
      <c r="LK156" s="180"/>
      <c r="LL156" s="180"/>
      <c r="LM156" s="180"/>
      <c r="LN156" s="180"/>
      <c r="LO156" s="180"/>
      <c r="LP156" s="180"/>
      <c r="LQ156" s="180"/>
      <c r="LR156" s="180"/>
      <c r="LS156" s="180"/>
      <c r="LT156" s="180"/>
      <c r="LU156" s="180"/>
      <c r="LV156" s="180"/>
      <c r="LW156" s="180"/>
      <c r="LX156" s="180"/>
      <c r="LY156" s="180"/>
      <c r="LZ156" s="180"/>
      <c r="MA156" s="180"/>
      <c r="MB156" s="180"/>
      <c r="MC156" s="180"/>
      <c r="MD156" s="180"/>
      <c r="ME156" s="180"/>
      <c r="MF156" s="180"/>
      <c r="MG156" s="180"/>
      <c r="MH156" s="180"/>
      <c r="MI156" s="180"/>
      <c r="MJ156" s="180"/>
      <c r="MK156" s="180"/>
      <c r="ML156" s="180"/>
      <c r="MM156" s="180"/>
      <c r="MN156" s="180"/>
      <c r="MO156" s="180"/>
      <c r="MP156" s="180"/>
      <c r="MQ156" s="180"/>
      <c r="MR156" s="180"/>
      <c r="MS156" s="180"/>
      <c r="MT156" s="180"/>
      <c r="MU156" s="180"/>
      <c r="MV156" s="180"/>
    </row>
    <row r="157" spans="1:360" s="25" customFormat="1" ht="36" customHeight="1" x14ac:dyDescent="0.2">
      <c r="A157" s="165"/>
      <c r="B157" s="134"/>
      <c r="C157" s="134"/>
      <c r="D157" s="134"/>
      <c r="E157" s="134"/>
      <c r="F157" s="165"/>
      <c r="G157" s="135"/>
      <c r="H157" s="134"/>
      <c r="I157" s="135"/>
      <c r="J157" s="134"/>
      <c r="K157" s="134"/>
      <c r="L157" s="134"/>
      <c r="M157" s="134"/>
      <c r="N157" s="134"/>
      <c r="O157" s="134"/>
      <c r="P157" s="134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180"/>
      <c r="DH157" s="180"/>
      <c r="DI157" s="180"/>
      <c r="DJ157" s="180"/>
      <c r="DK157" s="180"/>
      <c r="DL157" s="180"/>
      <c r="DM157" s="180"/>
      <c r="DN157" s="180"/>
      <c r="DO157" s="180"/>
      <c r="DP157" s="180"/>
      <c r="DQ157" s="180"/>
      <c r="DR157" s="180"/>
      <c r="DS157" s="180"/>
      <c r="DT157" s="180"/>
      <c r="DU157" s="180"/>
      <c r="DV157" s="180"/>
      <c r="DW157" s="180"/>
      <c r="DX157" s="180"/>
      <c r="DY157" s="180"/>
      <c r="DZ157" s="180"/>
      <c r="EA157" s="180"/>
      <c r="EB157" s="180"/>
      <c r="EC157" s="180"/>
      <c r="ED157" s="180"/>
      <c r="EE157" s="180"/>
      <c r="EF157" s="180"/>
      <c r="EG157" s="180"/>
      <c r="EH157" s="180"/>
      <c r="EI157" s="180"/>
      <c r="EJ157" s="180"/>
      <c r="EK157" s="180"/>
      <c r="EL157" s="180"/>
      <c r="EM157" s="180"/>
      <c r="EN157" s="180"/>
      <c r="EO157" s="180"/>
      <c r="EP157" s="180"/>
      <c r="EQ157" s="180"/>
      <c r="ER157" s="180"/>
      <c r="ES157" s="180"/>
      <c r="ET157" s="180"/>
      <c r="EU157" s="180"/>
      <c r="EV157" s="180"/>
      <c r="EW157" s="180"/>
      <c r="EX157" s="180"/>
      <c r="EY157" s="180"/>
      <c r="EZ157" s="180"/>
      <c r="FA157" s="180"/>
      <c r="FB157" s="180"/>
      <c r="FC157" s="180"/>
      <c r="FD157" s="180"/>
      <c r="FE157" s="180"/>
      <c r="FF157" s="180"/>
      <c r="FG157" s="180"/>
      <c r="FH157" s="180"/>
      <c r="FI157" s="180"/>
      <c r="FJ157" s="180"/>
      <c r="FK157" s="180"/>
      <c r="FL157" s="180"/>
      <c r="FM157" s="180"/>
      <c r="FN157" s="180"/>
      <c r="FO157" s="180"/>
      <c r="FP157" s="180"/>
      <c r="FQ157" s="180"/>
      <c r="FR157" s="180"/>
      <c r="FS157" s="180"/>
      <c r="FT157" s="180"/>
      <c r="FU157" s="180"/>
      <c r="FV157" s="180"/>
      <c r="FW157" s="180"/>
      <c r="FX157" s="180"/>
      <c r="FY157" s="180"/>
      <c r="FZ157" s="180"/>
      <c r="GA157" s="180"/>
      <c r="GB157" s="180"/>
      <c r="GC157" s="180"/>
      <c r="GD157" s="180"/>
      <c r="GE157" s="180"/>
      <c r="GF157" s="180"/>
      <c r="GG157" s="180"/>
      <c r="GH157" s="180"/>
      <c r="GI157" s="180"/>
      <c r="GJ157" s="180"/>
      <c r="GK157" s="180"/>
      <c r="GL157" s="180"/>
      <c r="GM157" s="180"/>
      <c r="GN157" s="180"/>
      <c r="GO157" s="180"/>
      <c r="GP157" s="180"/>
      <c r="GQ157" s="180"/>
      <c r="GR157" s="180"/>
      <c r="GS157" s="180"/>
      <c r="GT157" s="180"/>
      <c r="GU157" s="180"/>
      <c r="GV157" s="180"/>
      <c r="GW157" s="180"/>
      <c r="GX157" s="180"/>
      <c r="GY157" s="180"/>
      <c r="GZ157" s="180"/>
      <c r="HA157" s="180"/>
      <c r="HB157" s="180"/>
      <c r="HC157" s="180"/>
      <c r="HD157" s="180"/>
      <c r="HE157" s="180"/>
      <c r="HF157" s="180"/>
      <c r="HG157" s="180"/>
      <c r="HH157" s="180"/>
      <c r="HI157" s="180"/>
      <c r="HJ157" s="180"/>
      <c r="HK157" s="180"/>
      <c r="HL157" s="180"/>
      <c r="HM157" s="180"/>
      <c r="HN157" s="180"/>
      <c r="HO157" s="180"/>
      <c r="HP157" s="180"/>
      <c r="HQ157" s="180"/>
      <c r="HR157" s="180"/>
      <c r="HS157" s="180"/>
      <c r="HT157" s="180"/>
      <c r="HU157" s="180"/>
      <c r="HV157" s="180"/>
      <c r="HW157" s="180"/>
      <c r="HX157" s="180"/>
      <c r="HY157" s="180"/>
      <c r="HZ157" s="180"/>
      <c r="IA157" s="180"/>
      <c r="IB157" s="180"/>
      <c r="IC157" s="180"/>
      <c r="ID157" s="180"/>
      <c r="IE157" s="180"/>
      <c r="IF157" s="180"/>
      <c r="IG157" s="180"/>
      <c r="IH157" s="180"/>
      <c r="II157" s="180"/>
      <c r="IJ157" s="180"/>
      <c r="IK157" s="180"/>
      <c r="IL157" s="180"/>
      <c r="IM157" s="180"/>
      <c r="IN157" s="180"/>
      <c r="IO157" s="180"/>
      <c r="IP157" s="180"/>
      <c r="IQ157" s="180"/>
      <c r="IR157" s="180"/>
      <c r="IS157" s="180"/>
      <c r="IT157" s="180"/>
      <c r="IU157" s="180"/>
      <c r="IV157" s="180"/>
      <c r="IW157" s="180"/>
      <c r="IX157" s="180"/>
      <c r="IY157" s="180"/>
      <c r="IZ157" s="180"/>
      <c r="JA157" s="180"/>
      <c r="JB157" s="180"/>
      <c r="JC157" s="180"/>
      <c r="JD157" s="180"/>
      <c r="JE157" s="180"/>
      <c r="JF157" s="180"/>
      <c r="JG157" s="180"/>
      <c r="JH157" s="180"/>
      <c r="JI157" s="180"/>
      <c r="JJ157" s="180"/>
      <c r="JK157" s="180"/>
      <c r="JL157" s="180"/>
      <c r="JM157" s="180"/>
      <c r="JN157" s="180"/>
      <c r="JO157" s="180"/>
      <c r="JP157" s="180"/>
      <c r="JQ157" s="180"/>
      <c r="JR157" s="180"/>
      <c r="JS157" s="180"/>
      <c r="JT157" s="180"/>
      <c r="JU157" s="180"/>
      <c r="JV157" s="180"/>
      <c r="JW157" s="180"/>
      <c r="JX157" s="180"/>
      <c r="JY157" s="180"/>
      <c r="JZ157" s="180"/>
      <c r="KA157" s="180"/>
      <c r="KB157" s="180"/>
      <c r="KC157" s="180"/>
      <c r="KD157" s="180"/>
      <c r="KE157" s="180"/>
      <c r="KF157" s="180"/>
      <c r="KG157" s="180"/>
      <c r="KH157" s="180"/>
      <c r="KI157" s="180"/>
      <c r="KJ157" s="180"/>
      <c r="KK157" s="180"/>
      <c r="KL157" s="180"/>
      <c r="KM157" s="180"/>
      <c r="KN157" s="180"/>
      <c r="KO157" s="180"/>
      <c r="KP157" s="180"/>
      <c r="KQ157" s="180"/>
      <c r="KR157" s="180"/>
      <c r="KS157" s="180"/>
      <c r="KT157" s="180"/>
      <c r="KU157" s="180"/>
      <c r="KV157" s="180"/>
      <c r="KW157" s="180"/>
      <c r="KX157" s="180"/>
      <c r="KY157" s="180"/>
      <c r="KZ157" s="180"/>
      <c r="LA157" s="180"/>
      <c r="LB157" s="180"/>
      <c r="LC157" s="180"/>
      <c r="LD157" s="180"/>
      <c r="LE157" s="180"/>
      <c r="LF157" s="180"/>
      <c r="LG157" s="180"/>
      <c r="LH157" s="180"/>
      <c r="LI157" s="180"/>
      <c r="LJ157" s="180"/>
      <c r="LK157" s="180"/>
      <c r="LL157" s="180"/>
      <c r="LM157" s="180"/>
      <c r="LN157" s="180"/>
      <c r="LO157" s="180"/>
      <c r="LP157" s="180"/>
      <c r="LQ157" s="180"/>
      <c r="LR157" s="180"/>
      <c r="LS157" s="180"/>
      <c r="LT157" s="180"/>
      <c r="LU157" s="180"/>
      <c r="LV157" s="180"/>
      <c r="LW157" s="180"/>
      <c r="LX157" s="180"/>
      <c r="LY157" s="180"/>
      <c r="LZ157" s="180"/>
      <c r="MA157" s="180"/>
      <c r="MB157" s="180"/>
      <c r="MC157" s="180"/>
      <c r="MD157" s="180"/>
      <c r="ME157" s="180"/>
      <c r="MF157" s="180"/>
      <c r="MG157" s="180"/>
      <c r="MH157" s="180"/>
      <c r="MI157" s="180"/>
      <c r="MJ157" s="180"/>
      <c r="MK157" s="180"/>
      <c r="ML157" s="180"/>
      <c r="MM157" s="180"/>
      <c r="MN157" s="180"/>
      <c r="MO157" s="180"/>
      <c r="MP157" s="180"/>
      <c r="MQ157" s="180"/>
      <c r="MR157" s="180"/>
      <c r="MS157" s="180"/>
      <c r="MT157" s="180"/>
      <c r="MU157" s="180"/>
      <c r="MV157" s="180"/>
    </row>
    <row r="158" spans="1:360" s="25" customFormat="1" ht="36" customHeight="1" x14ac:dyDescent="0.2">
      <c r="A158" s="165"/>
      <c r="B158" s="134"/>
      <c r="C158" s="134"/>
      <c r="D158" s="134"/>
      <c r="E158" s="134"/>
      <c r="F158" s="165"/>
      <c r="G158" s="135"/>
      <c r="H158" s="134"/>
      <c r="I158" s="135"/>
      <c r="J158" s="134"/>
      <c r="K158" s="134"/>
      <c r="L158" s="134"/>
      <c r="M158" s="134"/>
      <c r="N158" s="134"/>
      <c r="O158" s="134"/>
      <c r="P158" s="134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180"/>
      <c r="DH158" s="180"/>
      <c r="DI158" s="180"/>
      <c r="DJ158" s="180"/>
      <c r="DK158" s="180"/>
      <c r="DL158" s="180"/>
      <c r="DM158" s="180"/>
      <c r="DN158" s="180"/>
      <c r="DO158" s="180"/>
      <c r="DP158" s="180"/>
      <c r="DQ158" s="180"/>
      <c r="DR158" s="180"/>
      <c r="DS158" s="180"/>
      <c r="DT158" s="180"/>
      <c r="DU158" s="180"/>
      <c r="DV158" s="180"/>
      <c r="DW158" s="180"/>
      <c r="DX158" s="180"/>
      <c r="DY158" s="180"/>
      <c r="DZ158" s="180"/>
      <c r="EA158" s="180"/>
      <c r="EB158" s="180"/>
      <c r="EC158" s="180"/>
      <c r="ED158" s="180"/>
      <c r="EE158" s="180"/>
      <c r="EF158" s="180"/>
      <c r="EG158" s="180"/>
      <c r="EH158" s="180"/>
      <c r="EI158" s="180"/>
      <c r="EJ158" s="180"/>
      <c r="EK158" s="180"/>
      <c r="EL158" s="180"/>
      <c r="EM158" s="180"/>
      <c r="EN158" s="180"/>
      <c r="EO158" s="180"/>
      <c r="EP158" s="180"/>
      <c r="EQ158" s="180"/>
      <c r="ER158" s="180"/>
      <c r="ES158" s="180"/>
      <c r="ET158" s="180"/>
      <c r="EU158" s="180"/>
      <c r="EV158" s="180"/>
      <c r="EW158" s="180"/>
      <c r="EX158" s="180"/>
      <c r="EY158" s="180"/>
      <c r="EZ158" s="180"/>
      <c r="FA158" s="180"/>
      <c r="FB158" s="180"/>
      <c r="FC158" s="180"/>
      <c r="FD158" s="180"/>
      <c r="FE158" s="180"/>
      <c r="FF158" s="180"/>
      <c r="FG158" s="180"/>
      <c r="FH158" s="180"/>
      <c r="FI158" s="180"/>
      <c r="FJ158" s="180"/>
      <c r="FK158" s="180"/>
      <c r="FL158" s="180"/>
      <c r="FM158" s="180"/>
      <c r="FN158" s="180"/>
      <c r="FO158" s="180"/>
      <c r="FP158" s="180"/>
      <c r="FQ158" s="180"/>
      <c r="FR158" s="180"/>
      <c r="FS158" s="180"/>
      <c r="FT158" s="180"/>
      <c r="FU158" s="180"/>
      <c r="FV158" s="180"/>
      <c r="FW158" s="180"/>
      <c r="FX158" s="180"/>
      <c r="FY158" s="180"/>
      <c r="FZ158" s="180"/>
      <c r="GA158" s="180"/>
      <c r="GB158" s="180"/>
      <c r="GC158" s="180"/>
      <c r="GD158" s="180"/>
      <c r="GE158" s="180"/>
      <c r="GF158" s="180"/>
      <c r="GG158" s="180"/>
      <c r="GH158" s="180"/>
      <c r="GI158" s="180"/>
      <c r="GJ158" s="180"/>
      <c r="GK158" s="180"/>
      <c r="GL158" s="180"/>
      <c r="GM158" s="180"/>
      <c r="GN158" s="180"/>
      <c r="GO158" s="180"/>
      <c r="GP158" s="180"/>
      <c r="GQ158" s="180"/>
      <c r="GR158" s="180"/>
      <c r="GS158" s="180"/>
      <c r="GT158" s="180"/>
      <c r="GU158" s="180"/>
      <c r="GV158" s="180"/>
      <c r="GW158" s="180"/>
      <c r="GX158" s="180"/>
      <c r="GY158" s="180"/>
      <c r="GZ158" s="180"/>
      <c r="HA158" s="180"/>
      <c r="HB158" s="180"/>
      <c r="HC158" s="180"/>
      <c r="HD158" s="180"/>
      <c r="HE158" s="180"/>
      <c r="HF158" s="180"/>
      <c r="HG158" s="180"/>
      <c r="HH158" s="180"/>
      <c r="HI158" s="180"/>
      <c r="HJ158" s="180"/>
      <c r="HK158" s="180"/>
      <c r="HL158" s="180"/>
      <c r="HM158" s="180"/>
      <c r="HN158" s="180"/>
      <c r="HO158" s="180"/>
      <c r="HP158" s="180"/>
      <c r="HQ158" s="180"/>
      <c r="HR158" s="180"/>
      <c r="HS158" s="180"/>
      <c r="HT158" s="180"/>
      <c r="HU158" s="180"/>
      <c r="HV158" s="180"/>
      <c r="HW158" s="180"/>
      <c r="HX158" s="180"/>
      <c r="HY158" s="180"/>
      <c r="HZ158" s="180"/>
      <c r="IA158" s="180"/>
      <c r="IB158" s="180"/>
      <c r="IC158" s="180"/>
      <c r="ID158" s="180"/>
      <c r="IE158" s="180"/>
      <c r="IF158" s="180"/>
      <c r="IG158" s="180"/>
      <c r="IH158" s="180"/>
      <c r="II158" s="180"/>
      <c r="IJ158" s="180"/>
      <c r="IK158" s="180"/>
      <c r="IL158" s="180"/>
      <c r="IM158" s="180"/>
      <c r="IN158" s="180"/>
      <c r="IO158" s="180"/>
      <c r="IP158" s="180"/>
      <c r="IQ158" s="180"/>
      <c r="IR158" s="180"/>
      <c r="IS158" s="180"/>
      <c r="IT158" s="180"/>
      <c r="IU158" s="180"/>
      <c r="IV158" s="180"/>
      <c r="IW158" s="180"/>
      <c r="IX158" s="180"/>
      <c r="IY158" s="180"/>
      <c r="IZ158" s="180"/>
      <c r="JA158" s="180"/>
      <c r="JB158" s="180"/>
      <c r="JC158" s="180"/>
      <c r="JD158" s="180"/>
      <c r="JE158" s="180"/>
      <c r="JF158" s="180"/>
      <c r="JG158" s="180"/>
      <c r="JH158" s="180"/>
      <c r="JI158" s="180"/>
      <c r="JJ158" s="180"/>
      <c r="JK158" s="180"/>
      <c r="JL158" s="180"/>
      <c r="JM158" s="180"/>
      <c r="JN158" s="180"/>
      <c r="JO158" s="180"/>
      <c r="JP158" s="180"/>
      <c r="JQ158" s="180"/>
      <c r="JR158" s="180"/>
      <c r="JS158" s="180"/>
      <c r="JT158" s="180"/>
      <c r="JU158" s="180"/>
      <c r="JV158" s="180"/>
      <c r="JW158" s="180"/>
      <c r="JX158" s="180"/>
      <c r="JY158" s="180"/>
      <c r="JZ158" s="180"/>
      <c r="KA158" s="180"/>
      <c r="KB158" s="180"/>
      <c r="KC158" s="180"/>
      <c r="KD158" s="180"/>
      <c r="KE158" s="180"/>
      <c r="KF158" s="180"/>
      <c r="KG158" s="180"/>
      <c r="KH158" s="180"/>
      <c r="KI158" s="180"/>
      <c r="KJ158" s="180"/>
      <c r="KK158" s="180"/>
      <c r="KL158" s="180"/>
      <c r="KM158" s="180"/>
      <c r="KN158" s="180"/>
      <c r="KO158" s="180"/>
      <c r="KP158" s="180"/>
      <c r="KQ158" s="180"/>
      <c r="KR158" s="180"/>
      <c r="KS158" s="180"/>
      <c r="KT158" s="180"/>
      <c r="KU158" s="180"/>
      <c r="KV158" s="180"/>
      <c r="KW158" s="180"/>
      <c r="KX158" s="180"/>
      <c r="KY158" s="180"/>
      <c r="KZ158" s="180"/>
      <c r="LA158" s="180"/>
      <c r="LB158" s="180"/>
      <c r="LC158" s="180"/>
      <c r="LD158" s="180"/>
      <c r="LE158" s="180"/>
      <c r="LF158" s="180"/>
      <c r="LG158" s="180"/>
      <c r="LH158" s="180"/>
      <c r="LI158" s="180"/>
      <c r="LJ158" s="180"/>
      <c r="LK158" s="180"/>
      <c r="LL158" s="180"/>
      <c r="LM158" s="180"/>
      <c r="LN158" s="180"/>
      <c r="LO158" s="180"/>
      <c r="LP158" s="180"/>
      <c r="LQ158" s="180"/>
      <c r="LR158" s="180"/>
      <c r="LS158" s="180"/>
      <c r="LT158" s="180"/>
      <c r="LU158" s="180"/>
      <c r="LV158" s="180"/>
      <c r="LW158" s="180"/>
      <c r="LX158" s="180"/>
      <c r="LY158" s="180"/>
      <c r="LZ158" s="180"/>
      <c r="MA158" s="180"/>
      <c r="MB158" s="180"/>
      <c r="MC158" s="180"/>
      <c r="MD158" s="180"/>
      <c r="ME158" s="180"/>
      <c r="MF158" s="180"/>
      <c r="MG158" s="180"/>
      <c r="MH158" s="180"/>
      <c r="MI158" s="180"/>
      <c r="MJ158" s="180"/>
      <c r="MK158" s="180"/>
      <c r="ML158" s="180"/>
      <c r="MM158" s="180"/>
      <c r="MN158" s="180"/>
      <c r="MO158" s="180"/>
      <c r="MP158" s="180"/>
      <c r="MQ158" s="180"/>
      <c r="MR158" s="180"/>
      <c r="MS158" s="180"/>
      <c r="MT158" s="180"/>
      <c r="MU158" s="180"/>
      <c r="MV158" s="180"/>
    </row>
    <row r="159" spans="1:360" s="25" customFormat="1" ht="36" customHeight="1" x14ac:dyDescent="0.2">
      <c r="A159" s="165"/>
      <c r="B159" s="134"/>
      <c r="C159" s="134"/>
      <c r="D159" s="134"/>
      <c r="E159" s="134"/>
      <c r="F159" s="165"/>
      <c r="G159" s="135"/>
      <c r="H159" s="134"/>
      <c r="I159" s="135"/>
      <c r="J159" s="134"/>
      <c r="K159" s="134"/>
      <c r="L159" s="134"/>
      <c r="M159" s="134"/>
      <c r="N159" s="134"/>
      <c r="O159" s="134"/>
      <c r="P159" s="134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180"/>
      <c r="DH159" s="180"/>
      <c r="DI159" s="180"/>
      <c r="DJ159" s="180"/>
      <c r="DK159" s="180"/>
      <c r="DL159" s="180"/>
      <c r="DM159" s="180"/>
      <c r="DN159" s="180"/>
      <c r="DO159" s="180"/>
      <c r="DP159" s="180"/>
      <c r="DQ159" s="180"/>
      <c r="DR159" s="180"/>
      <c r="DS159" s="180"/>
      <c r="DT159" s="180"/>
      <c r="DU159" s="180"/>
      <c r="DV159" s="180"/>
      <c r="DW159" s="180"/>
      <c r="DX159" s="180"/>
      <c r="DY159" s="180"/>
      <c r="DZ159" s="180"/>
      <c r="EA159" s="180"/>
      <c r="EB159" s="180"/>
      <c r="EC159" s="180"/>
      <c r="ED159" s="180"/>
      <c r="EE159" s="180"/>
      <c r="EF159" s="180"/>
      <c r="EG159" s="180"/>
      <c r="EH159" s="180"/>
      <c r="EI159" s="180"/>
      <c r="EJ159" s="180"/>
      <c r="EK159" s="180"/>
      <c r="EL159" s="180"/>
      <c r="EM159" s="180"/>
      <c r="EN159" s="180"/>
      <c r="EO159" s="180"/>
      <c r="EP159" s="180"/>
      <c r="EQ159" s="180"/>
      <c r="ER159" s="180"/>
      <c r="ES159" s="180"/>
      <c r="ET159" s="180"/>
      <c r="EU159" s="180"/>
      <c r="EV159" s="180"/>
      <c r="EW159" s="180"/>
      <c r="EX159" s="180"/>
      <c r="EY159" s="180"/>
      <c r="EZ159" s="180"/>
      <c r="FA159" s="180"/>
      <c r="FB159" s="180"/>
      <c r="FC159" s="180"/>
      <c r="FD159" s="180"/>
      <c r="FE159" s="180"/>
      <c r="FF159" s="180"/>
      <c r="FG159" s="180"/>
      <c r="FH159" s="180"/>
      <c r="FI159" s="180"/>
      <c r="FJ159" s="180"/>
      <c r="FK159" s="180"/>
      <c r="FL159" s="180"/>
      <c r="FM159" s="180"/>
      <c r="FN159" s="180"/>
      <c r="FO159" s="180"/>
      <c r="FP159" s="180"/>
      <c r="FQ159" s="180"/>
      <c r="FR159" s="180"/>
      <c r="FS159" s="180"/>
      <c r="FT159" s="180"/>
      <c r="FU159" s="180"/>
      <c r="FV159" s="180"/>
      <c r="FW159" s="180"/>
      <c r="FX159" s="180"/>
      <c r="FY159" s="180"/>
      <c r="FZ159" s="180"/>
      <c r="GA159" s="180"/>
      <c r="GB159" s="180"/>
      <c r="GC159" s="180"/>
      <c r="GD159" s="180"/>
      <c r="GE159" s="180"/>
      <c r="GF159" s="180"/>
      <c r="GG159" s="180"/>
      <c r="GH159" s="180"/>
      <c r="GI159" s="180"/>
      <c r="GJ159" s="180"/>
      <c r="GK159" s="180"/>
      <c r="GL159" s="180"/>
      <c r="GM159" s="180"/>
      <c r="GN159" s="180"/>
      <c r="GO159" s="180"/>
      <c r="GP159" s="180"/>
      <c r="GQ159" s="180"/>
      <c r="GR159" s="180"/>
      <c r="GS159" s="180"/>
      <c r="GT159" s="180"/>
      <c r="GU159" s="180"/>
      <c r="GV159" s="180"/>
      <c r="GW159" s="180"/>
      <c r="GX159" s="180"/>
      <c r="GY159" s="180"/>
      <c r="GZ159" s="180"/>
      <c r="HA159" s="180"/>
      <c r="HB159" s="180"/>
      <c r="HC159" s="180"/>
      <c r="HD159" s="180"/>
      <c r="HE159" s="180"/>
      <c r="HF159" s="180"/>
      <c r="HG159" s="180"/>
      <c r="HH159" s="180"/>
      <c r="HI159" s="180"/>
      <c r="HJ159" s="180"/>
      <c r="HK159" s="180"/>
      <c r="HL159" s="180"/>
      <c r="HM159" s="180"/>
      <c r="HN159" s="180"/>
      <c r="HO159" s="180"/>
      <c r="HP159" s="180"/>
      <c r="HQ159" s="180"/>
      <c r="HR159" s="180"/>
      <c r="HS159" s="180"/>
      <c r="HT159" s="180"/>
      <c r="HU159" s="180"/>
      <c r="HV159" s="180"/>
      <c r="HW159" s="180"/>
      <c r="HX159" s="180"/>
      <c r="HY159" s="180"/>
      <c r="HZ159" s="180"/>
      <c r="IA159" s="180"/>
      <c r="IB159" s="180"/>
      <c r="IC159" s="180"/>
      <c r="ID159" s="180"/>
      <c r="IE159" s="180"/>
      <c r="IF159" s="180"/>
      <c r="IG159" s="180"/>
      <c r="IH159" s="180"/>
      <c r="II159" s="180"/>
      <c r="IJ159" s="180"/>
      <c r="IK159" s="180"/>
      <c r="IL159" s="180"/>
      <c r="IM159" s="180"/>
      <c r="IN159" s="180"/>
      <c r="IO159" s="180"/>
      <c r="IP159" s="180"/>
      <c r="IQ159" s="180"/>
      <c r="IR159" s="180"/>
      <c r="IS159" s="180"/>
      <c r="IT159" s="180"/>
      <c r="IU159" s="180"/>
      <c r="IV159" s="180"/>
      <c r="IW159" s="180"/>
      <c r="IX159" s="180"/>
      <c r="IY159" s="180"/>
      <c r="IZ159" s="180"/>
      <c r="JA159" s="180"/>
      <c r="JB159" s="180"/>
      <c r="JC159" s="180"/>
      <c r="JD159" s="180"/>
      <c r="JE159" s="180"/>
      <c r="JF159" s="180"/>
      <c r="JG159" s="180"/>
      <c r="JH159" s="180"/>
      <c r="JI159" s="180"/>
      <c r="JJ159" s="180"/>
      <c r="JK159" s="180"/>
      <c r="JL159" s="180"/>
      <c r="JM159" s="180"/>
      <c r="JN159" s="180"/>
      <c r="JO159" s="180"/>
      <c r="JP159" s="180"/>
      <c r="JQ159" s="180"/>
      <c r="JR159" s="180"/>
      <c r="JS159" s="180"/>
      <c r="JT159" s="180"/>
      <c r="JU159" s="180"/>
      <c r="JV159" s="180"/>
      <c r="JW159" s="180"/>
      <c r="JX159" s="180"/>
      <c r="JY159" s="180"/>
      <c r="JZ159" s="180"/>
      <c r="KA159" s="180"/>
      <c r="KB159" s="180"/>
      <c r="KC159" s="180"/>
      <c r="KD159" s="180"/>
      <c r="KE159" s="180"/>
      <c r="KF159" s="180"/>
      <c r="KG159" s="180"/>
      <c r="KH159" s="180"/>
      <c r="KI159" s="180"/>
      <c r="KJ159" s="180"/>
      <c r="KK159" s="180"/>
      <c r="KL159" s="180"/>
      <c r="KM159" s="180"/>
      <c r="KN159" s="180"/>
      <c r="KO159" s="180"/>
      <c r="KP159" s="180"/>
      <c r="KQ159" s="180"/>
      <c r="KR159" s="180"/>
      <c r="KS159" s="180"/>
      <c r="KT159" s="180"/>
      <c r="KU159" s="180"/>
      <c r="KV159" s="180"/>
      <c r="KW159" s="180"/>
      <c r="KX159" s="180"/>
      <c r="KY159" s="180"/>
      <c r="KZ159" s="180"/>
      <c r="LA159" s="180"/>
      <c r="LB159" s="180"/>
      <c r="LC159" s="180"/>
      <c r="LD159" s="180"/>
      <c r="LE159" s="180"/>
      <c r="LF159" s="180"/>
      <c r="LG159" s="180"/>
      <c r="LH159" s="180"/>
      <c r="LI159" s="180"/>
      <c r="LJ159" s="180"/>
      <c r="LK159" s="180"/>
      <c r="LL159" s="180"/>
      <c r="LM159" s="180"/>
      <c r="LN159" s="180"/>
      <c r="LO159" s="180"/>
      <c r="LP159" s="180"/>
      <c r="LQ159" s="180"/>
      <c r="LR159" s="180"/>
      <c r="LS159" s="180"/>
      <c r="LT159" s="180"/>
      <c r="LU159" s="180"/>
      <c r="LV159" s="180"/>
      <c r="LW159" s="180"/>
      <c r="LX159" s="180"/>
      <c r="LY159" s="180"/>
      <c r="LZ159" s="180"/>
      <c r="MA159" s="180"/>
      <c r="MB159" s="180"/>
      <c r="MC159" s="180"/>
      <c r="MD159" s="180"/>
      <c r="ME159" s="180"/>
      <c r="MF159" s="180"/>
      <c r="MG159" s="180"/>
      <c r="MH159" s="180"/>
      <c r="MI159" s="180"/>
      <c r="MJ159" s="180"/>
      <c r="MK159" s="180"/>
      <c r="ML159" s="180"/>
      <c r="MM159" s="180"/>
      <c r="MN159" s="180"/>
      <c r="MO159" s="180"/>
      <c r="MP159" s="180"/>
      <c r="MQ159" s="180"/>
      <c r="MR159" s="180"/>
      <c r="MS159" s="180"/>
      <c r="MT159" s="180"/>
      <c r="MU159" s="180"/>
      <c r="MV159" s="180"/>
    </row>
    <row r="160" spans="1:360" s="25" customFormat="1" ht="36" customHeight="1" x14ac:dyDescent="0.2">
      <c r="A160" s="165"/>
      <c r="B160" s="134"/>
      <c r="C160" s="134"/>
      <c r="D160" s="134"/>
      <c r="E160" s="134"/>
      <c r="F160" s="165"/>
      <c r="G160" s="135"/>
      <c r="H160" s="134"/>
      <c r="I160" s="135"/>
      <c r="J160" s="134"/>
      <c r="K160" s="134"/>
      <c r="L160" s="134"/>
      <c r="M160" s="134"/>
      <c r="N160" s="134"/>
      <c r="O160" s="134"/>
      <c r="P160" s="134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180"/>
      <c r="DH160" s="180"/>
      <c r="DI160" s="180"/>
      <c r="DJ160" s="180"/>
      <c r="DK160" s="180"/>
      <c r="DL160" s="180"/>
      <c r="DM160" s="180"/>
      <c r="DN160" s="180"/>
      <c r="DO160" s="180"/>
      <c r="DP160" s="180"/>
      <c r="DQ160" s="180"/>
      <c r="DR160" s="180"/>
      <c r="DS160" s="180"/>
      <c r="DT160" s="180"/>
      <c r="DU160" s="180"/>
      <c r="DV160" s="180"/>
      <c r="DW160" s="180"/>
      <c r="DX160" s="180"/>
      <c r="DY160" s="180"/>
      <c r="DZ160" s="180"/>
      <c r="EA160" s="180"/>
      <c r="EB160" s="180"/>
      <c r="EC160" s="180"/>
      <c r="ED160" s="180"/>
      <c r="EE160" s="180"/>
      <c r="EF160" s="180"/>
      <c r="EG160" s="180"/>
      <c r="EH160" s="180"/>
      <c r="EI160" s="180"/>
      <c r="EJ160" s="180"/>
      <c r="EK160" s="180"/>
      <c r="EL160" s="180"/>
      <c r="EM160" s="180"/>
      <c r="EN160" s="180"/>
      <c r="EO160" s="180"/>
      <c r="EP160" s="180"/>
      <c r="EQ160" s="180"/>
      <c r="ER160" s="180"/>
      <c r="ES160" s="180"/>
      <c r="ET160" s="180"/>
      <c r="EU160" s="180"/>
      <c r="EV160" s="180"/>
      <c r="EW160" s="180"/>
      <c r="EX160" s="180"/>
      <c r="EY160" s="180"/>
      <c r="EZ160" s="180"/>
      <c r="FA160" s="180"/>
      <c r="FB160" s="180"/>
      <c r="FC160" s="180"/>
      <c r="FD160" s="180"/>
      <c r="FE160" s="180"/>
      <c r="FF160" s="180"/>
      <c r="FG160" s="180"/>
      <c r="FH160" s="180"/>
      <c r="FI160" s="180"/>
      <c r="FJ160" s="180"/>
      <c r="FK160" s="180"/>
      <c r="FL160" s="180"/>
      <c r="FM160" s="180"/>
      <c r="FN160" s="180"/>
      <c r="FO160" s="180"/>
      <c r="FP160" s="180"/>
      <c r="FQ160" s="180"/>
      <c r="FR160" s="180"/>
      <c r="FS160" s="180"/>
      <c r="FT160" s="180"/>
      <c r="FU160" s="180"/>
      <c r="FV160" s="180"/>
      <c r="FW160" s="180"/>
      <c r="FX160" s="180"/>
      <c r="FY160" s="180"/>
      <c r="FZ160" s="180"/>
      <c r="GA160" s="180"/>
      <c r="GB160" s="180"/>
      <c r="GC160" s="180"/>
      <c r="GD160" s="180"/>
      <c r="GE160" s="180"/>
      <c r="GF160" s="180"/>
      <c r="GG160" s="180"/>
      <c r="GH160" s="180"/>
      <c r="GI160" s="180"/>
      <c r="GJ160" s="180"/>
      <c r="GK160" s="180"/>
      <c r="GL160" s="180"/>
      <c r="GM160" s="180"/>
      <c r="GN160" s="180"/>
      <c r="GO160" s="180"/>
      <c r="GP160" s="180"/>
      <c r="GQ160" s="180"/>
      <c r="GR160" s="180"/>
      <c r="GS160" s="180"/>
      <c r="GT160" s="180"/>
      <c r="GU160" s="180"/>
      <c r="GV160" s="180"/>
      <c r="GW160" s="180"/>
      <c r="GX160" s="180"/>
      <c r="GY160" s="180"/>
      <c r="GZ160" s="180"/>
      <c r="HA160" s="180"/>
      <c r="HB160" s="180"/>
      <c r="HC160" s="180"/>
      <c r="HD160" s="180"/>
      <c r="HE160" s="180"/>
      <c r="HF160" s="180"/>
      <c r="HG160" s="180"/>
      <c r="HH160" s="180"/>
      <c r="HI160" s="180"/>
      <c r="HJ160" s="180"/>
      <c r="HK160" s="180"/>
      <c r="HL160" s="180"/>
      <c r="HM160" s="180"/>
      <c r="HN160" s="180"/>
      <c r="HO160" s="180"/>
      <c r="HP160" s="180"/>
      <c r="HQ160" s="180"/>
      <c r="HR160" s="180"/>
      <c r="HS160" s="180"/>
      <c r="HT160" s="180"/>
      <c r="HU160" s="180"/>
      <c r="HV160" s="180"/>
      <c r="HW160" s="180"/>
      <c r="HX160" s="180"/>
      <c r="HY160" s="180"/>
      <c r="HZ160" s="180"/>
      <c r="IA160" s="180"/>
      <c r="IB160" s="180"/>
      <c r="IC160" s="180"/>
      <c r="ID160" s="180"/>
      <c r="IE160" s="180"/>
      <c r="IF160" s="180"/>
      <c r="IG160" s="180"/>
      <c r="IH160" s="180"/>
      <c r="II160" s="180"/>
      <c r="IJ160" s="180"/>
      <c r="IK160" s="180"/>
      <c r="IL160" s="180"/>
      <c r="IM160" s="180"/>
      <c r="IN160" s="180"/>
      <c r="IO160" s="180"/>
      <c r="IP160" s="180"/>
      <c r="IQ160" s="180"/>
      <c r="IR160" s="180"/>
      <c r="IS160" s="180"/>
      <c r="IT160" s="180"/>
      <c r="IU160" s="180"/>
      <c r="IV160" s="180"/>
      <c r="IW160" s="180"/>
      <c r="IX160" s="180"/>
      <c r="IY160" s="180"/>
      <c r="IZ160" s="180"/>
      <c r="JA160" s="180"/>
      <c r="JB160" s="180"/>
      <c r="JC160" s="180"/>
      <c r="JD160" s="180"/>
      <c r="JE160" s="180"/>
      <c r="JF160" s="180"/>
      <c r="JG160" s="180"/>
      <c r="JH160" s="180"/>
      <c r="JI160" s="180"/>
      <c r="JJ160" s="180"/>
      <c r="JK160" s="180"/>
      <c r="JL160" s="180"/>
      <c r="JM160" s="180"/>
      <c r="JN160" s="180"/>
      <c r="JO160" s="180"/>
      <c r="JP160" s="180"/>
      <c r="JQ160" s="180"/>
      <c r="JR160" s="180"/>
      <c r="JS160" s="180"/>
      <c r="JT160" s="180"/>
      <c r="JU160" s="180"/>
      <c r="JV160" s="180"/>
      <c r="JW160" s="180"/>
      <c r="JX160" s="180"/>
      <c r="JY160" s="180"/>
      <c r="JZ160" s="180"/>
      <c r="KA160" s="180"/>
      <c r="KB160" s="180"/>
      <c r="KC160" s="180"/>
      <c r="KD160" s="180"/>
      <c r="KE160" s="180"/>
      <c r="KF160" s="180"/>
      <c r="KG160" s="180"/>
      <c r="KH160" s="180"/>
      <c r="KI160" s="180"/>
      <c r="KJ160" s="180"/>
      <c r="KK160" s="180"/>
      <c r="KL160" s="180"/>
      <c r="KM160" s="180"/>
      <c r="KN160" s="180"/>
      <c r="KO160" s="180"/>
      <c r="KP160" s="180"/>
      <c r="KQ160" s="180"/>
      <c r="KR160" s="180"/>
      <c r="KS160" s="180"/>
      <c r="KT160" s="180"/>
      <c r="KU160" s="180"/>
      <c r="KV160" s="180"/>
      <c r="KW160" s="180"/>
      <c r="KX160" s="180"/>
      <c r="KY160" s="180"/>
      <c r="KZ160" s="180"/>
      <c r="LA160" s="180"/>
      <c r="LB160" s="180"/>
      <c r="LC160" s="180"/>
      <c r="LD160" s="180"/>
      <c r="LE160" s="180"/>
      <c r="LF160" s="180"/>
      <c r="LG160" s="180"/>
      <c r="LH160" s="180"/>
      <c r="LI160" s="180"/>
      <c r="LJ160" s="180"/>
      <c r="LK160" s="180"/>
      <c r="LL160" s="180"/>
      <c r="LM160" s="180"/>
      <c r="LN160" s="180"/>
      <c r="LO160" s="180"/>
      <c r="LP160" s="180"/>
      <c r="LQ160" s="180"/>
      <c r="LR160" s="180"/>
      <c r="LS160" s="180"/>
      <c r="LT160" s="180"/>
      <c r="LU160" s="180"/>
      <c r="LV160" s="180"/>
      <c r="LW160" s="180"/>
      <c r="LX160" s="180"/>
      <c r="LY160" s="180"/>
      <c r="LZ160" s="180"/>
      <c r="MA160" s="180"/>
      <c r="MB160" s="180"/>
      <c r="MC160" s="180"/>
      <c r="MD160" s="180"/>
      <c r="ME160" s="180"/>
      <c r="MF160" s="180"/>
      <c r="MG160" s="180"/>
      <c r="MH160" s="180"/>
      <c r="MI160" s="180"/>
      <c r="MJ160" s="180"/>
      <c r="MK160" s="180"/>
      <c r="ML160" s="180"/>
      <c r="MM160" s="180"/>
      <c r="MN160" s="180"/>
      <c r="MO160" s="180"/>
      <c r="MP160" s="180"/>
      <c r="MQ160" s="180"/>
      <c r="MR160" s="180"/>
      <c r="MS160" s="180"/>
      <c r="MT160" s="180"/>
      <c r="MU160" s="180"/>
      <c r="MV160" s="180"/>
    </row>
    <row r="161" spans="1:360" s="25" customFormat="1" ht="36" customHeight="1" x14ac:dyDescent="0.2">
      <c r="A161" s="165"/>
      <c r="B161" s="134"/>
      <c r="C161" s="134"/>
      <c r="D161" s="134"/>
      <c r="E161" s="134"/>
      <c r="F161" s="165"/>
      <c r="G161" s="135"/>
      <c r="H161" s="134"/>
      <c r="I161" s="135"/>
      <c r="J161" s="134"/>
      <c r="K161" s="134"/>
      <c r="L161" s="134"/>
      <c r="M161" s="134"/>
      <c r="N161" s="134"/>
      <c r="O161" s="134"/>
      <c r="P161" s="134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180"/>
      <c r="DH161" s="180"/>
      <c r="DI161" s="180"/>
      <c r="DJ161" s="180"/>
      <c r="DK161" s="180"/>
      <c r="DL161" s="180"/>
      <c r="DM161" s="180"/>
      <c r="DN161" s="180"/>
      <c r="DO161" s="180"/>
      <c r="DP161" s="180"/>
      <c r="DQ161" s="180"/>
      <c r="DR161" s="180"/>
      <c r="DS161" s="180"/>
      <c r="DT161" s="180"/>
      <c r="DU161" s="180"/>
      <c r="DV161" s="180"/>
      <c r="DW161" s="180"/>
      <c r="DX161" s="180"/>
      <c r="DY161" s="180"/>
      <c r="DZ161" s="180"/>
      <c r="EA161" s="180"/>
      <c r="EB161" s="180"/>
      <c r="EC161" s="180"/>
      <c r="ED161" s="180"/>
      <c r="EE161" s="180"/>
      <c r="EF161" s="180"/>
      <c r="EG161" s="180"/>
      <c r="EH161" s="180"/>
      <c r="EI161" s="180"/>
      <c r="EJ161" s="180"/>
      <c r="EK161" s="180"/>
      <c r="EL161" s="180"/>
      <c r="EM161" s="180"/>
      <c r="EN161" s="180"/>
      <c r="EO161" s="180"/>
      <c r="EP161" s="180"/>
      <c r="EQ161" s="180"/>
      <c r="ER161" s="180"/>
      <c r="ES161" s="180"/>
      <c r="ET161" s="180"/>
      <c r="EU161" s="180"/>
      <c r="EV161" s="180"/>
      <c r="EW161" s="180"/>
      <c r="EX161" s="180"/>
      <c r="EY161" s="180"/>
      <c r="EZ161" s="180"/>
      <c r="FA161" s="180"/>
      <c r="FB161" s="180"/>
      <c r="FC161" s="180"/>
      <c r="FD161" s="180"/>
      <c r="FE161" s="180"/>
      <c r="FF161" s="180"/>
      <c r="FG161" s="180"/>
      <c r="FH161" s="180"/>
      <c r="FI161" s="180"/>
      <c r="FJ161" s="180"/>
      <c r="FK161" s="180"/>
      <c r="FL161" s="180"/>
      <c r="FM161" s="180"/>
      <c r="FN161" s="180"/>
      <c r="FO161" s="180"/>
      <c r="FP161" s="180"/>
      <c r="FQ161" s="180"/>
      <c r="FR161" s="180"/>
      <c r="FS161" s="180"/>
      <c r="FT161" s="180"/>
      <c r="FU161" s="180"/>
      <c r="FV161" s="180"/>
      <c r="FW161" s="180"/>
      <c r="FX161" s="180"/>
      <c r="FY161" s="180"/>
      <c r="FZ161" s="180"/>
      <c r="GA161" s="180"/>
      <c r="GB161" s="180"/>
      <c r="GC161" s="180"/>
      <c r="GD161" s="180"/>
      <c r="GE161" s="180"/>
      <c r="GF161" s="180"/>
      <c r="GG161" s="180"/>
      <c r="GH161" s="180"/>
      <c r="GI161" s="180"/>
      <c r="GJ161" s="180"/>
      <c r="GK161" s="180"/>
      <c r="GL161" s="180"/>
      <c r="GM161" s="180"/>
      <c r="GN161" s="180"/>
      <c r="GO161" s="180"/>
      <c r="GP161" s="180"/>
      <c r="GQ161" s="180"/>
      <c r="GR161" s="180"/>
      <c r="GS161" s="180"/>
      <c r="GT161" s="180"/>
      <c r="GU161" s="180"/>
      <c r="GV161" s="180"/>
      <c r="GW161" s="180"/>
      <c r="GX161" s="180"/>
      <c r="GY161" s="180"/>
      <c r="GZ161" s="180"/>
      <c r="HA161" s="180"/>
      <c r="HB161" s="180"/>
      <c r="HC161" s="180"/>
      <c r="HD161" s="180"/>
      <c r="HE161" s="180"/>
      <c r="HF161" s="180"/>
      <c r="HG161" s="180"/>
      <c r="HH161" s="180"/>
      <c r="HI161" s="180"/>
      <c r="HJ161" s="180"/>
      <c r="HK161" s="180"/>
      <c r="HL161" s="180"/>
      <c r="HM161" s="180"/>
      <c r="HN161" s="180"/>
      <c r="HO161" s="180"/>
      <c r="HP161" s="180"/>
      <c r="HQ161" s="180"/>
      <c r="HR161" s="180"/>
      <c r="HS161" s="180"/>
      <c r="HT161" s="180"/>
      <c r="HU161" s="180"/>
      <c r="HV161" s="180"/>
      <c r="HW161" s="180"/>
      <c r="HX161" s="180"/>
      <c r="HY161" s="180"/>
      <c r="HZ161" s="180"/>
      <c r="IA161" s="180"/>
      <c r="IB161" s="180"/>
      <c r="IC161" s="180"/>
      <c r="ID161" s="180"/>
      <c r="IE161" s="180"/>
      <c r="IF161" s="180"/>
      <c r="IG161" s="180"/>
      <c r="IH161" s="180"/>
      <c r="II161" s="180"/>
      <c r="IJ161" s="180"/>
      <c r="IK161" s="180"/>
      <c r="IL161" s="180"/>
      <c r="IM161" s="180"/>
      <c r="IN161" s="180"/>
      <c r="IO161" s="180"/>
      <c r="IP161" s="180"/>
      <c r="IQ161" s="180"/>
      <c r="IR161" s="180"/>
      <c r="IS161" s="180"/>
      <c r="IT161" s="180"/>
      <c r="IU161" s="180"/>
      <c r="IV161" s="180"/>
      <c r="IW161" s="180"/>
      <c r="IX161" s="180"/>
      <c r="IY161" s="180"/>
      <c r="IZ161" s="180"/>
      <c r="JA161" s="180"/>
      <c r="JB161" s="180"/>
      <c r="JC161" s="180"/>
      <c r="JD161" s="180"/>
      <c r="JE161" s="180"/>
      <c r="JF161" s="180"/>
      <c r="JG161" s="180"/>
      <c r="JH161" s="180"/>
      <c r="JI161" s="180"/>
      <c r="JJ161" s="180"/>
      <c r="JK161" s="180"/>
      <c r="JL161" s="180"/>
      <c r="JM161" s="180"/>
      <c r="JN161" s="180"/>
      <c r="JO161" s="180"/>
      <c r="JP161" s="180"/>
      <c r="JQ161" s="180"/>
      <c r="JR161" s="180"/>
      <c r="JS161" s="180"/>
      <c r="JT161" s="180"/>
      <c r="JU161" s="180"/>
      <c r="JV161" s="180"/>
      <c r="JW161" s="180"/>
      <c r="JX161" s="180"/>
      <c r="JY161" s="180"/>
      <c r="JZ161" s="180"/>
      <c r="KA161" s="180"/>
      <c r="KB161" s="180"/>
      <c r="KC161" s="180"/>
      <c r="KD161" s="180"/>
      <c r="KE161" s="180"/>
      <c r="KF161" s="180"/>
      <c r="KG161" s="180"/>
      <c r="KH161" s="180"/>
      <c r="KI161" s="180"/>
      <c r="KJ161" s="180"/>
      <c r="KK161" s="180"/>
      <c r="KL161" s="180"/>
      <c r="KM161" s="180"/>
      <c r="KN161" s="180"/>
      <c r="KO161" s="180"/>
      <c r="KP161" s="180"/>
      <c r="KQ161" s="180"/>
      <c r="KR161" s="180"/>
      <c r="KS161" s="180"/>
      <c r="KT161" s="180"/>
      <c r="KU161" s="180"/>
      <c r="KV161" s="180"/>
      <c r="KW161" s="180"/>
      <c r="KX161" s="180"/>
      <c r="KY161" s="180"/>
      <c r="KZ161" s="180"/>
      <c r="LA161" s="180"/>
      <c r="LB161" s="180"/>
      <c r="LC161" s="180"/>
      <c r="LD161" s="180"/>
      <c r="LE161" s="180"/>
      <c r="LF161" s="180"/>
      <c r="LG161" s="180"/>
      <c r="LH161" s="180"/>
      <c r="LI161" s="180"/>
      <c r="LJ161" s="180"/>
      <c r="LK161" s="180"/>
      <c r="LL161" s="180"/>
      <c r="LM161" s="180"/>
      <c r="LN161" s="180"/>
      <c r="LO161" s="180"/>
      <c r="LP161" s="180"/>
      <c r="LQ161" s="180"/>
      <c r="LR161" s="180"/>
      <c r="LS161" s="180"/>
      <c r="LT161" s="180"/>
      <c r="LU161" s="180"/>
      <c r="LV161" s="180"/>
      <c r="LW161" s="180"/>
      <c r="LX161" s="180"/>
      <c r="LY161" s="180"/>
      <c r="LZ161" s="180"/>
      <c r="MA161" s="180"/>
      <c r="MB161" s="180"/>
      <c r="MC161" s="180"/>
      <c r="MD161" s="180"/>
      <c r="ME161" s="180"/>
      <c r="MF161" s="180"/>
      <c r="MG161" s="180"/>
      <c r="MH161" s="180"/>
      <c r="MI161" s="180"/>
      <c r="MJ161" s="180"/>
      <c r="MK161" s="180"/>
      <c r="ML161" s="180"/>
      <c r="MM161" s="180"/>
      <c r="MN161" s="180"/>
      <c r="MO161" s="180"/>
      <c r="MP161" s="180"/>
      <c r="MQ161" s="180"/>
      <c r="MR161" s="180"/>
      <c r="MS161" s="180"/>
      <c r="MT161" s="180"/>
      <c r="MU161" s="180"/>
      <c r="MV161" s="180"/>
    </row>
    <row r="162" spans="1:360" s="25" customFormat="1" ht="36" customHeight="1" x14ac:dyDescent="0.2">
      <c r="A162" s="165"/>
      <c r="B162" s="134"/>
      <c r="C162" s="134"/>
      <c r="D162" s="134"/>
      <c r="E162" s="134"/>
      <c r="F162" s="165"/>
      <c r="G162" s="135"/>
      <c r="H162" s="134"/>
      <c r="I162" s="135"/>
      <c r="J162" s="134"/>
      <c r="K162" s="134"/>
      <c r="L162" s="134"/>
      <c r="M162" s="134"/>
      <c r="N162" s="134"/>
      <c r="O162" s="134"/>
      <c r="P162" s="134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180"/>
      <c r="DH162" s="180"/>
      <c r="DI162" s="180"/>
      <c r="DJ162" s="180"/>
      <c r="DK162" s="180"/>
      <c r="DL162" s="180"/>
      <c r="DM162" s="180"/>
      <c r="DN162" s="180"/>
      <c r="DO162" s="180"/>
      <c r="DP162" s="180"/>
      <c r="DQ162" s="180"/>
      <c r="DR162" s="180"/>
      <c r="DS162" s="180"/>
      <c r="DT162" s="180"/>
      <c r="DU162" s="180"/>
      <c r="DV162" s="180"/>
      <c r="DW162" s="180"/>
      <c r="DX162" s="180"/>
      <c r="DY162" s="180"/>
      <c r="DZ162" s="180"/>
      <c r="EA162" s="180"/>
      <c r="EB162" s="180"/>
      <c r="EC162" s="180"/>
      <c r="ED162" s="180"/>
      <c r="EE162" s="180"/>
      <c r="EF162" s="180"/>
      <c r="EG162" s="180"/>
      <c r="EH162" s="180"/>
      <c r="EI162" s="180"/>
      <c r="EJ162" s="180"/>
      <c r="EK162" s="180"/>
      <c r="EL162" s="180"/>
      <c r="EM162" s="180"/>
      <c r="EN162" s="180"/>
      <c r="EO162" s="180"/>
      <c r="EP162" s="180"/>
      <c r="EQ162" s="180"/>
      <c r="ER162" s="180"/>
      <c r="ES162" s="180"/>
      <c r="ET162" s="180"/>
      <c r="EU162" s="180"/>
      <c r="EV162" s="180"/>
      <c r="EW162" s="180"/>
      <c r="EX162" s="180"/>
      <c r="EY162" s="180"/>
      <c r="EZ162" s="180"/>
      <c r="FA162" s="180"/>
      <c r="FB162" s="180"/>
      <c r="FC162" s="180"/>
      <c r="FD162" s="180"/>
      <c r="FE162" s="180"/>
      <c r="FF162" s="180"/>
      <c r="FG162" s="180"/>
      <c r="FH162" s="180"/>
      <c r="FI162" s="180"/>
      <c r="FJ162" s="180"/>
      <c r="FK162" s="180"/>
      <c r="FL162" s="180"/>
      <c r="FM162" s="180"/>
      <c r="FN162" s="180"/>
      <c r="FO162" s="180"/>
      <c r="FP162" s="180"/>
      <c r="FQ162" s="180"/>
      <c r="FR162" s="180"/>
      <c r="FS162" s="180"/>
      <c r="FT162" s="180"/>
      <c r="FU162" s="180"/>
      <c r="FV162" s="180"/>
      <c r="FW162" s="180"/>
      <c r="FX162" s="180"/>
      <c r="FY162" s="180"/>
      <c r="FZ162" s="180"/>
      <c r="GA162" s="180"/>
      <c r="GB162" s="180"/>
      <c r="GC162" s="180"/>
      <c r="GD162" s="180"/>
      <c r="GE162" s="180"/>
      <c r="GF162" s="180"/>
      <c r="GG162" s="180"/>
      <c r="GH162" s="180"/>
      <c r="GI162" s="180"/>
      <c r="GJ162" s="180"/>
      <c r="GK162" s="180"/>
      <c r="GL162" s="180"/>
      <c r="GM162" s="180"/>
      <c r="GN162" s="180"/>
      <c r="GO162" s="180"/>
      <c r="GP162" s="180"/>
      <c r="GQ162" s="180"/>
      <c r="GR162" s="180"/>
      <c r="GS162" s="180"/>
      <c r="GT162" s="180"/>
      <c r="GU162" s="180"/>
      <c r="GV162" s="180"/>
      <c r="GW162" s="180"/>
      <c r="GX162" s="180"/>
      <c r="GY162" s="180"/>
      <c r="GZ162" s="180"/>
      <c r="HA162" s="180"/>
      <c r="HB162" s="180"/>
      <c r="HC162" s="180"/>
      <c r="HD162" s="180"/>
      <c r="HE162" s="180"/>
      <c r="HF162" s="180"/>
      <c r="HG162" s="180"/>
      <c r="HH162" s="180"/>
      <c r="HI162" s="180"/>
      <c r="HJ162" s="180"/>
      <c r="HK162" s="180"/>
      <c r="HL162" s="180"/>
      <c r="HM162" s="180"/>
      <c r="HN162" s="180"/>
      <c r="HO162" s="180"/>
      <c r="HP162" s="180"/>
      <c r="HQ162" s="180"/>
      <c r="HR162" s="180"/>
      <c r="HS162" s="180"/>
      <c r="HT162" s="180"/>
      <c r="HU162" s="180"/>
      <c r="HV162" s="180"/>
      <c r="HW162" s="180"/>
      <c r="HX162" s="180"/>
      <c r="HY162" s="180"/>
      <c r="HZ162" s="180"/>
      <c r="IA162" s="180"/>
      <c r="IB162" s="180"/>
      <c r="IC162" s="180"/>
      <c r="ID162" s="180"/>
      <c r="IE162" s="180"/>
      <c r="IF162" s="180"/>
      <c r="IG162" s="180"/>
      <c r="IH162" s="180"/>
      <c r="II162" s="180"/>
      <c r="IJ162" s="180"/>
      <c r="IK162" s="180"/>
      <c r="IL162" s="180"/>
      <c r="IM162" s="180"/>
      <c r="IN162" s="180"/>
      <c r="IO162" s="180"/>
      <c r="IP162" s="180"/>
      <c r="IQ162" s="180"/>
      <c r="IR162" s="180"/>
      <c r="IS162" s="180"/>
      <c r="IT162" s="180"/>
      <c r="IU162" s="180"/>
      <c r="IV162" s="180"/>
      <c r="IW162" s="180"/>
      <c r="IX162" s="180"/>
      <c r="IY162" s="180"/>
      <c r="IZ162" s="180"/>
      <c r="JA162" s="180"/>
      <c r="JB162" s="180"/>
      <c r="JC162" s="180"/>
      <c r="JD162" s="180"/>
      <c r="JE162" s="180"/>
      <c r="JF162" s="180"/>
      <c r="JG162" s="180"/>
      <c r="JH162" s="180"/>
      <c r="JI162" s="180"/>
      <c r="JJ162" s="180"/>
      <c r="JK162" s="180"/>
      <c r="JL162" s="180"/>
      <c r="JM162" s="180"/>
      <c r="JN162" s="180"/>
      <c r="JO162" s="180"/>
      <c r="JP162" s="180"/>
      <c r="JQ162" s="180"/>
      <c r="JR162" s="180"/>
      <c r="JS162" s="180"/>
      <c r="JT162" s="180"/>
      <c r="JU162" s="180"/>
      <c r="JV162" s="180"/>
      <c r="JW162" s="180"/>
      <c r="JX162" s="180"/>
      <c r="JY162" s="180"/>
      <c r="JZ162" s="180"/>
      <c r="KA162" s="180"/>
      <c r="KB162" s="180"/>
      <c r="KC162" s="180"/>
      <c r="KD162" s="180"/>
      <c r="KE162" s="180"/>
      <c r="KF162" s="180"/>
      <c r="KG162" s="180"/>
      <c r="KH162" s="180"/>
      <c r="KI162" s="180"/>
      <c r="KJ162" s="180"/>
      <c r="KK162" s="180"/>
      <c r="KL162" s="180"/>
      <c r="KM162" s="180"/>
      <c r="KN162" s="180"/>
      <c r="KO162" s="180"/>
      <c r="KP162" s="180"/>
      <c r="KQ162" s="180"/>
      <c r="KR162" s="180"/>
      <c r="KS162" s="180"/>
      <c r="KT162" s="180"/>
      <c r="KU162" s="180"/>
      <c r="KV162" s="180"/>
      <c r="KW162" s="180"/>
      <c r="KX162" s="180"/>
      <c r="KY162" s="180"/>
      <c r="KZ162" s="180"/>
      <c r="LA162" s="180"/>
      <c r="LB162" s="180"/>
      <c r="LC162" s="180"/>
      <c r="LD162" s="180"/>
      <c r="LE162" s="180"/>
      <c r="LF162" s="180"/>
      <c r="LG162" s="180"/>
      <c r="LH162" s="180"/>
      <c r="LI162" s="180"/>
      <c r="LJ162" s="180"/>
      <c r="LK162" s="180"/>
      <c r="LL162" s="180"/>
      <c r="LM162" s="180"/>
      <c r="LN162" s="180"/>
      <c r="LO162" s="180"/>
      <c r="LP162" s="180"/>
      <c r="LQ162" s="180"/>
      <c r="LR162" s="180"/>
      <c r="LS162" s="180"/>
      <c r="LT162" s="180"/>
      <c r="LU162" s="180"/>
      <c r="LV162" s="180"/>
      <c r="LW162" s="180"/>
      <c r="LX162" s="180"/>
      <c r="LY162" s="180"/>
      <c r="LZ162" s="180"/>
      <c r="MA162" s="180"/>
      <c r="MB162" s="180"/>
      <c r="MC162" s="180"/>
      <c r="MD162" s="180"/>
      <c r="ME162" s="180"/>
      <c r="MF162" s="180"/>
      <c r="MG162" s="180"/>
      <c r="MH162" s="180"/>
      <c r="MI162" s="180"/>
      <c r="MJ162" s="180"/>
      <c r="MK162" s="180"/>
      <c r="ML162" s="180"/>
      <c r="MM162" s="180"/>
      <c r="MN162" s="180"/>
      <c r="MO162" s="180"/>
      <c r="MP162" s="180"/>
      <c r="MQ162" s="180"/>
      <c r="MR162" s="180"/>
      <c r="MS162" s="180"/>
      <c r="MT162" s="180"/>
      <c r="MU162" s="180"/>
      <c r="MV162" s="180"/>
    </row>
    <row r="163" spans="1:360" s="25" customFormat="1" ht="36" customHeight="1" x14ac:dyDescent="0.2">
      <c r="A163" s="165"/>
      <c r="B163" s="134"/>
      <c r="C163" s="134"/>
      <c r="D163" s="134"/>
      <c r="E163" s="134"/>
      <c r="F163" s="165"/>
      <c r="G163" s="135"/>
      <c r="H163" s="134"/>
      <c r="I163" s="135"/>
      <c r="J163" s="134"/>
      <c r="K163" s="134"/>
      <c r="L163" s="134"/>
      <c r="M163" s="134"/>
      <c r="N163" s="134"/>
      <c r="O163" s="134"/>
      <c r="P163" s="134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180"/>
      <c r="DH163" s="180"/>
      <c r="DI163" s="180"/>
      <c r="DJ163" s="180"/>
      <c r="DK163" s="180"/>
      <c r="DL163" s="180"/>
      <c r="DM163" s="180"/>
      <c r="DN163" s="180"/>
      <c r="DO163" s="180"/>
      <c r="DP163" s="180"/>
      <c r="DQ163" s="180"/>
      <c r="DR163" s="180"/>
      <c r="DS163" s="180"/>
      <c r="DT163" s="180"/>
      <c r="DU163" s="180"/>
      <c r="DV163" s="180"/>
      <c r="DW163" s="180"/>
      <c r="DX163" s="180"/>
      <c r="DY163" s="180"/>
      <c r="DZ163" s="180"/>
      <c r="EA163" s="180"/>
      <c r="EB163" s="180"/>
      <c r="EC163" s="180"/>
      <c r="ED163" s="180"/>
      <c r="EE163" s="180"/>
      <c r="EF163" s="180"/>
      <c r="EG163" s="180"/>
      <c r="EH163" s="180"/>
      <c r="EI163" s="180"/>
      <c r="EJ163" s="180"/>
      <c r="EK163" s="180"/>
      <c r="EL163" s="180"/>
      <c r="EM163" s="180"/>
      <c r="EN163" s="180"/>
      <c r="EO163" s="180"/>
      <c r="EP163" s="180"/>
      <c r="EQ163" s="180"/>
      <c r="ER163" s="180"/>
      <c r="ES163" s="180"/>
      <c r="ET163" s="180"/>
      <c r="EU163" s="180"/>
      <c r="EV163" s="180"/>
      <c r="EW163" s="180"/>
      <c r="EX163" s="180"/>
      <c r="EY163" s="180"/>
      <c r="EZ163" s="180"/>
      <c r="FA163" s="180"/>
      <c r="FB163" s="180"/>
      <c r="FC163" s="180"/>
      <c r="FD163" s="180"/>
      <c r="FE163" s="180"/>
      <c r="FF163" s="180"/>
      <c r="FG163" s="180"/>
      <c r="FH163" s="180"/>
      <c r="FI163" s="180"/>
      <c r="FJ163" s="180"/>
      <c r="FK163" s="180"/>
      <c r="FL163" s="180"/>
      <c r="FM163" s="180"/>
      <c r="FN163" s="180"/>
      <c r="FO163" s="180"/>
      <c r="FP163" s="180"/>
      <c r="FQ163" s="180"/>
      <c r="FR163" s="180"/>
      <c r="FS163" s="180"/>
      <c r="FT163" s="180"/>
      <c r="FU163" s="180"/>
      <c r="FV163" s="180"/>
      <c r="FW163" s="180"/>
      <c r="FX163" s="180"/>
      <c r="FY163" s="180"/>
      <c r="FZ163" s="180"/>
      <c r="GA163" s="180"/>
      <c r="GB163" s="180"/>
      <c r="GC163" s="180"/>
      <c r="GD163" s="180"/>
      <c r="GE163" s="180"/>
      <c r="GF163" s="180"/>
      <c r="GG163" s="180"/>
      <c r="GH163" s="180"/>
      <c r="GI163" s="180"/>
      <c r="GJ163" s="180"/>
      <c r="GK163" s="180"/>
      <c r="GL163" s="180"/>
      <c r="GM163" s="180"/>
      <c r="GN163" s="180"/>
      <c r="GO163" s="180"/>
      <c r="GP163" s="180"/>
      <c r="GQ163" s="180"/>
      <c r="GR163" s="180"/>
      <c r="GS163" s="180"/>
      <c r="GT163" s="180"/>
      <c r="GU163" s="180"/>
      <c r="GV163" s="180"/>
      <c r="GW163" s="180"/>
      <c r="GX163" s="180"/>
      <c r="GY163" s="180"/>
      <c r="GZ163" s="180"/>
      <c r="HA163" s="180"/>
      <c r="HB163" s="180"/>
      <c r="HC163" s="180"/>
      <c r="HD163" s="180"/>
      <c r="HE163" s="180"/>
      <c r="HF163" s="180"/>
      <c r="HG163" s="180"/>
      <c r="HH163" s="180"/>
      <c r="HI163" s="180"/>
      <c r="HJ163" s="180"/>
      <c r="HK163" s="180"/>
      <c r="HL163" s="180"/>
      <c r="HM163" s="180"/>
      <c r="HN163" s="180"/>
      <c r="HO163" s="180"/>
      <c r="HP163" s="180"/>
      <c r="HQ163" s="180"/>
      <c r="HR163" s="180"/>
      <c r="HS163" s="180"/>
      <c r="HT163" s="180"/>
      <c r="HU163" s="180"/>
      <c r="HV163" s="180"/>
      <c r="HW163" s="180"/>
      <c r="HX163" s="180"/>
      <c r="HY163" s="180"/>
      <c r="HZ163" s="180"/>
      <c r="IA163" s="180"/>
      <c r="IB163" s="180"/>
      <c r="IC163" s="180"/>
      <c r="ID163" s="180"/>
      <c r="IE163" s="180"/>
      <c r="IF163" s="180"/>
      <c r="IG163" s="180"/>
      <c r="IH163" s="180"/>
      <c r="II163" s="180"/>
      <c r="IJ163" s="180"/>
      <c r="IK163" s="180"/>
      <c r="IL163" s="180"/>
      <c r="IM163" s="180"/>
      <c r="IN163" s="180"/>
      <c r="IO163" s="180"/>
      <c r="IP163" s="180"/>
      <c r="IQ163" s="180"/>
      <c r="IR163" s="180"/>
      <c r="IS163" s="180"/>
      <c r="IT163" s="180"/>
      <c r="IU163" s="180"/>
      <c r="IV163" s="180"/>
      <c r="IW163" s="180"/>
      <c r="IX163" s="180"/>
      <c r="IY163" s="180"/>
      <c r="IZ163" s="180"/>
      <c r="JA163" s="180"/>
      <c r="JB163" s="180"/>
      <c r="JC163" s="180"/>
      <c r="JD163" s="180"/>
      <c r="JE163" s="180"/>
      <c r="JF163" s="180"/>
      <c r="JG163" s="180"/>
      <c r="JH163" s="180"/>
      <c r="JI163" s="180"/>
      <c r="JJ163" s="180"/>
      <c r="JK163" s="180"/>
      <c r="JL163" s="180"/>
      <c r="JM163" s="180"/>
      <c r="JN163" s="180"/>
      <c r="JO163" s="180"/>
      <c r="JP163" s="180"/>
      <c r="JQ163" s="180"/>
      <c r="JR163" s="180"/>
      <c r="JS163" s="180"/>
      <c r="JT163" s="180"/>
      <c r="JU163" s="180"/>
      <c r="JV163" s="180"/>
      <c r="JW163" s="180"/>
      <c r="JX163" s="180"/>
      <c r="JY163" s="180"/>
      <c r="JZ163" s="180"/>
      <c r="KA163" s="180"/>
      <c r="KB163" s="180"/>
      <c r="KC163" s="180"/>
      <c r="KD163" s="180"/>
      <c r="KE163" s="180"/>
      <c r="KF163" s="180"/>
      <c r="KG163" s="180"/>
      <c r="KH163" s="180"/>
      <c r="KI163" s="180"/>
      <c r="KJ163" s="180"/>
      <c r="KK163" s="180"/>
      <c r="KL163" s="180"/>
      <c r="KM163" s="180"/>
      <c r="KN163" s="180"/>
      <c r="KO163" s="180"/>
      <c r="KP163" s="180"/>
      <c r="KQ163" s="180"/>
      <c r="KR163" s="180"/>
      <c r="KS163" s="180"/>
      <c r="KT163" s="180"/>
      <c r="KU163" s="180"/>
      <c r="KV163" s="180"/>
      <c r="KW163" s="180"/>
      <c r="KX163" s="180"/>
      <c r="KY163" s="180"/>
      <c r="KZ163" s="180"/>
      <c r="LA163" s="180"/>
      <c r="LB163" s="180"/>
      <c r="LC163" s="180"/>
      <c r="LD163" s="180"/>
      <c r="LE163" s="180"/>
      <c r="LF163" s="180"/>
      <c r="LG163" s="180"/>
      <c r="LH163" s="180"/>
      <c r="LI163" s="180"/>
      <c r="LJ163" s="180"/>
      <c r="LK163" s="180"/>
      <c r="LL163" s="180"/>
      <c r="LM163" s="180"/>
      <c r="LN163" s="180"/>
      <c r="LO163" s="180"/>
      <c r="LP163" s="180"/>
      <c r="LQ163" s="180"/>
      <c r="LR163" s="180"/>
      <c r="LS163" s="180"/>
      <c r="LT163" s="180"/>
      <c r="LU163" s="180"/>
      <c r="LV163" s="180"/>
      <c r="LW163" s="180"/>
      <c r="LX163" s="180"/>
      <c r="LY163" s="180"/>
      <c r="LZ163" s="180"/>
      <c r="MA163" s="180"/>
      <c r="MB163" s="180"/>
      <c r="MC163" s="180"/>
      <c r="MD163" s="180"/>
      <c r="ME163" s="180"/>
      <c r="MF163" s="180"/>
      <c r="MG163" s="180"/>
      <c r="MH163" s="180"/>
      <c r="MI163" s="180"/>
      <c r="MJ163" s="180"/>
      <c r="MK163" s="180"/>
      <c r="ML163" s="180"/>
      <c r="MM163" s="180"/>
      <c r="MN163" s="180"/>
      <c r="MO163" s="180"/>
      <c r="MP163" s="180"/>
      <c r="MQ163" s="180"/>
      <c r="MR163" s="180"/>
      <c r="MS163" s="180"/>
      <c r="MT163" s="180"/>
      <c r="MU163" s="180"/>
      <c r="MV163" s="180"/>
    </row>
  </sheetData>
  <mergeCells count="4">
    <mergeCell ref="A5:P5"/>
    <mergeCell ref="A6:P6"/>
    <mergeCell ref="A115:B115"/>
    <mergeCell ref="B118:D118"/>
  </mergeCells>
  <phoneticPr fontId="4" type="noConversion"/>
  <conditionalFormatting sqref="F120:F124">
    <cfRule type="duplicateValues" dxfId="41" priority="1" stopIfTrue="1"/>
    <cfRule type="duplicateValues" dxfId="40" priority="2" stopIfTrue="1"/>
  </conditionalFormatting>
  <printOptions horizontalCentered="1"/>
  <pageMargins left="0" right="0" top="0.39370078740157483" bottom="0.39370078740157483" header="0" footer="0"/>
  <pageSetup paperSize="5" scale="56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</row>
    <row r="10" spans="2:21" s="16" customFormat="1" ht="15.75" x14ac:dyDescent="0.25">
      <c r="B10" s="215" t="s">
        <v>56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</row>
    <row r="11" spans="2:21" s="16" customFormat="1" ht="15" x14ac:dyDescent="0.25">
      <c r="B11" s="216" t="s">
        <v>343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</row>
    <row r="12" spans="2:21" s="16" customFormat="1" ht="9" customHeight="1" x14ac:dyDescent="0.2">
      <c r="B12" s="22"/>
      <c r="C12" s="32"/>
      <c r="D12" s="32"/>
      <c r="E12" s="16" t="s">
        <v>332</v>
      </c>
      <c r="L12" s="32"/>
      <c r="N12" s="32"/>
      <c r="O12" s="32"/>
    </row>
    <row r="13" spans="2:21" s="16" customFormat="1" x14ac:dyDescent="0.2">
      <c r="B13" s="24"/>
      <c r="C13" s="24"/>
      <c r="D13" s="24"/>
      <c r="E13" s="217" t="s">
        <v>331</v>
      </c>
      <c r="F13" s="217"/>
      <c r="G13" s="217"/>
      <c r="H13" s="217"/>
      <c r="I13" s="217"/>
      <c r="J13" s="217"/>
      <c r="K13" s="217"/>
      <c r="L13" s="24"/>
      <c r="M13" s="24"/>
      <c r="N13" s="94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4"/>
      <c r="O14" s="24"/>
      <c r="P14" s="24"/>
      <c r="Q14" s="24"/>
      <c r="R14" s="24"/>
    </row>
    <row r="15" spans="2:21" s="16" customFormat="1" ht="13.9" customHeight="1" x14ac:dyDescent="0.2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</row>
    <row r="16" spans="2:21" ht="27.75" customHeight="1" x14ac:dyDescent="0.2">
      <c r="B16" s="105" t="s">
        <v>50</v>
      </c>
      <c r="C16" s="106" t="s">
        <v>44</v>
      </c>
      <c r="D16" s="107" t="s">
        <v>164</v>
      </c>
      <c r="E16" s="108" t="s">
        <v>45</v>
      </c>
      <c r="F16" s="106" t="s">
        <v>46</v>
      </c>
      <c r="G16" s="106" t="s">
        <v>220</v>
      </c>
      <c r="H16" s="106" t="s">
        <v>333</v>
      </c>
      <c r="I16" s="106" t="s">
        <v>334</v>
      </c>
      <c r="J16" s="109" t="s">
        <v>79</v>
      </c>
      <c r="K16" s="109" t="s">
        <v>0</v>
      </c>
      <c r="L16" s="109" t="s">
        <v>1</v>
      </c>
      <c r="M16" s="109" t="s">
        <v>2</v>
      </c>
      <c r="N16" s="109" t="s">
        <v>3</v>
      </c>
      <c r="O16" s="109" t="s">
        <v>4</v>
      </c>
      <c r="P16" s="109" t="s">
        <v>5</v>
      </c>
      <c r="Q16" s="109" t="s">
        <v>6</v>
      </c>
      <c r="R16" s="110" t="s">
        <v>64</v>
      </c>
      <c r="S16" s="16"/>
      <c r="T16" s="16"/>
      <c r="U16" s="16"/>
    </row>
    <row r="17" spans="2:18" s="16" customFormat="1" ht="38.25" customHeight="1" x14ac:dyDescent="0.2">
      <c r="B17" s="111">
        <v>1</v>
      </c>
      <c r="C17" s="4" t="s">
        <v>118</v>
      </c>
      <c r="D17" s="4" t="s">
        <v>174</v>
      </c>
      <c r="E17" s="4" t="s">
        <v>366</v>
      </c>
      <c r="F17" s="33" t="s">
        <v>117</v>
      </c>
      <c r="G17" s="34" t="s">
        <v>222</v>
      </c>
      <c r="H17" s="91">
        <v>44743</v>
      </c>
      <c r="I17" s="34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3">
        <f t="shared" ref="R17" si="1">(L17-Q17)</f>
        <v>117243.38</v>
      </c>
    </row>
    <row r="18" spans="2:18" s="16" customFormat="1" ht="38.25" customHeight="1" x14ac:dyDescent="0.2">
      <c r="B18" s="111">
        <v>2</v>
      </c>
      <c r="C18" s="4" t="s">
        <v>124</v>
      </c>
      <c r="D18" s="4" t="s">
        <v>174</v>
      </c>
      <c r="E18" s="4" t="s">
        <v>367</v>
      </c>
      <c r="F18" s="33" t="s">
        <v>117</v>
      </c>
      <c r="G18" s="34" t="s">
        <v>222</v>
      </c>
      <c r="H18" s="91">
        <v>44562</v>
      </c>
      <c r="I18" s="91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3">
        <f t="shared" ref="R18:R71" si="3">(L18-Q18)</f>
        <v>74902.880000000005</v>
      </c>
    </row>
    <row r="19" spans="2:18" s="16" customFormat="1" ht="38.25" customHeight="1" x14ac:dyDescent="0.2">
      <c r="B19" s="111">
        <v>3</v>
      </c>
      <c r="C19" s="4" t="s">
        <v>152</v>
      </c>
      <c r="D19" s="4" t="s">
        <v>174</v>
      </c>
      <c r="E19" s="4" t="s">
        <v>369</v>
      </c>
      <c r="F19" s="33" t="s">
        <v>117</v>
      </c>
      <c r="G19" s="34" t="s">
        <v>222</v>
      </c>
      <c r="H19" s="34" t="s">
        <v>336</v>
      </c>
      <c r="I19" s="91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3">
        <f t="shared" ref="R19" si="5">(L19-Q19)</f>
        <v>74902.880000000005</v>
      </c>
    </row>
    <row r="20" spans="2:18" s="16" customFormat="1" ht="38.25" customHeight="1" x14ac:dyDescent="0.2">
      <c r="B20" s="111">
        <v>4</v>
      </c>
      <c r="C20" s="4" t="s">
        <v>134</v>
      </c>
      <c r="D20" s="4" t="s">
        <v>174</v>
      </c>
      <c r="E20" s="4" t="s">
        <v>368</v>
      </c>
      <c r="F20" s="33" t="s">
        <v>117</v>
      </c>
      <c r="G20" s="34" t="s">
        <v>221</v>
      </c>
      <c r="H20" s="91">
        <v>44774</v>
      </c>
      <c r="I20" s="91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3">
        <f t="shared" si="3"/>
        <v>58209.33</v>
      </c>
    </row>
    <row r="21" spans="2:18" s="16" customFormat="1" ht="38.25" customHeight="1" x14ac:dyDescent="0.2">
      <c r="B21" s="111">
        <v>5</v>
      </c>
      <c r="C21" s="4" t="s">
        <v>287</v>
      </c>
      <c r="D21" s="4" t="s">
        <v>174</v>
      </c>
      <c r="E21" s="4" t="s">
        <v>370</v>
      </c>
      <c r="F21" s="33" t="s">
        <v>117</v>
      </c>
      <c r="G21" s="7" t="s">
        <v>221</v>
      </c>
      <c r="H21" s="92">
        <v>44440</v>
      </c>
      <c r="I21" s="92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3">
        <f t="shared" si="3"/>
        <v>42315.5</v>
      </c>
    </row>
    <row r="22" spans="2:18" s="16" customFormat="1" ht="38.25" customHeight="1" x14ac:dyDescent="0.2">
      <c r="B22" s="111">
        <v>6</v>
      </c>
      <c r="C22" s="4" t="s">
        <v>288</v>
      </c>
      <c r="D22" s="4" t="s">
        <v>354</v>
      </c>
      <c r="E22" s="4" t="s">
        <v>371</v>
      </c>
      <c r="F22" s="33" t="s">
        <v>117</v>
      </c>
      <c r="G22" s="7" t="s">
        <v>221</v>
      </c>
      <c r="H22" s="92">
        <v>44564</v>
      </c>
      <c r="I22" s="92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3">
        <f t="shared" ref="R22" si="7">(L22-Q22)</f>
        <v>117243.38</v>
      </c>
    </row>
    <row r="23" spans="2:18" s="16" customFormat="1" ht="38.25" customHeight="1" x14ac:dyDescent="0.2">
      <c r="B23" s="111">
        <v>7</v>
      </c>
      <c r="C23" s="4" t="s">
        <v>99</v>
      </c>
      <c r="D23" s="4" t="s">
        <v>354</v>
      </c>
      <c r="E23" s="4" t="s">
        <v>372</v>
      </c>
      <c r="F23" s="33" t="s">
        <v>117</v>
      </c>
      <c r="G23" s="34" t="s">
        <v>222</v>
      </c>
      <c r="H23" s="91">
        <v>44564</v>
      </c>
      <c r="I23" s="91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3">
        <f t="shared" si="3"/>
        <v>74802.880000000005</v>
      </c>
    </row>
    <row r="24" spans="2:18" s="16" customFormat="1" ht="38.25" customHeight="1" x14ac:dyDescent="0.2">
      <c r="B24" s="111">
        <v>8</v>
      </c>
      <c r="C24" s="4" t="s">
        <v>289</v>
      </c>
      <c r="D24" s="4" t="s">
        <v>176</v>
      </c>
      <c r="E24" s="4" t="s">
        <v>374</v>
      </c>
      <c r="F24" s="33" t="s">
        <v>117</v>
      </c>
      <c r="G24" s="7" t="s">
        <v>221</v>
      </c>
      <c r="H24" s="7" t="s">
        <v>340</v>
      </c>
      <c r="I24" s="92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3">
        <f t="shared" si="3"/>
        <v>117243.38</v>
      </c>
    </row>
    <row r="25" spans="2:18" s="16" customFormat="1" ht="38.25" customHeight="1" x14ac:dyDescent="0.2">
      <c r="B25" s="111">
        <v>9</v>
      </c>
      <c r="C25" s="4" t="s">
        <v>292</v>
      </c>
      <c r="D25" s="4" t="s">
        <v>355</v>
      </c>
      <c r="E25" s="4" t="s">
        <v>373</v>
      </c>
      <c r="F25" s="33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3">
        <f t="shared" ref="R25:R26" si="9">(L25-Q25)</f>
        <v>74902.880000000005</v>
      </c>
    </row>
    <row r="26" spans="2:18" s="16" customFormat="1" ht="38.25" customHeight="1" x14ac:dyDescent="0.2">
      <c r="B26" s="111">
        <v>10</v>
      </c>
      <c r="C26" s="4" t="s">
        <v>291</v>
      </c>
      <c r="D26" s="4" t="s">
        <v>355</v>
      </c>
      <c r="E26" s="4" t="s">
        <v>8</v>
      </c>
      <c r="F26" s="33" t="s">
        <v>117</v>
      </c>
      <c r="G26" s="7" t="s">
        <v>221</v>
      </c>
      <c r="H26" s="92">
        <v>44564</v>
      </c>
      <c r="I26" s="92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3">
        <f t="shared" si="9"/>
        <v>45166</v>
      </c>
    </row>
    <row r="27" spans="2:18" s="16" customFormat="1" ht="38.25" customHeight="1" x14ac:dyDescent="0.2">
      <c r="B27" s="111">
        <v>11</v>
      </c>
      <c r="C27" s="4" t="s">
        <v>290</v>
      </c>
      <c r="D27" s="4" t="s">
        <v>355</v>
      </c>
      <c r="E27" s="4" t="s">
        <v>98</v>
      </c>
      <c r="F27" s="33" t="s">
        <v>117</v>
      </c>
      <c r="G27" s="7" t="s">
        <v>221</v>
      </c>
      <c r="H27" s="92">
        <v>44564</v>
      </c>
      <c r="I27" s="92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3">
        <f t="shared" si="3"/>
        <v>41167.17</v>
      </c>
    </row>
    <row r="28" spans="2:18" s="16" customFormat="1" ht="38.25" customHeight="1" x14ac:dyDescent="0.2">
      <c r="B28" s="111">
        <v>12</v>
      </c>
      <c r="C28" s="4" t="s">
        <v>139</v>
      </c>
      <c r="D28" s="4" t="s">
        <v>356</v>
      </c>
      <c r="E28" s="4" t="s">
        <v>376</v>
      </c>
      <c r="F28" s="33" t="s">
        <v>117</v>
      </c>
      <c r="G28" s="34" t="s">
        <v>221</v>
      </c>
      <c r="H28" s="91">
        <v>44409</v>
      </c>
      <c r="I28" s="91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3">
        <f t="shared" si="3"/>
        <v>86891.200000000012</v>
      </c>
    </row>
    <row r="29" spans="2:18" s="16" customFormat="1" ht="38.25" customHeight="1" x14ac:dyDescent="0.2">
      <c r="B29" s="111">
        <v>13</v>
      </c>
      <c r="C29" s="4" t="s">
        <v>293</v>
      </c>
      <c r="D29" s="4" t="s">
        <v>357</v>
      </c>
      <c r="E29" s="4" t="s">
        <v>375</v>
      </c>
      <c r="F29" s="33" t="s">
        <v>117</v>
      </c>
      <c r="G29" s="7" t="s">
        <v>221</v>
      </c>
      <c r="H29" s="92">
        <v>44563</v>
      </c>
      <c r="I29" s="92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3">
        <f t="shared" si="3"/>
        <v>89016.38</v>
      </c>
    </row>
    <row r="30" spans="2:18" s="16" customFormat="1" ht="38.25" customHeight="1" x14ac:dyDescent="0.2">
      <c r="B30" s="111">
        <v>14</v>
      </c>
      <c r="C30" s="4" t="s">
        <v>294</v>
      </c>
      <c r="D30" s="4" t="s">
        <v>357</v>
      </c>
      <c r="E30" s="4" t="s">
        <v>8</v>
      </c>
      <c r="F30" s="33" t="s">
        <v>117</v>
      </c>
      <c r="G30" s="7" t="s">
        <v>221</v>
      </c>
      <c r="H30" s="7" t="s">
        <v>337</v>
      </c>
      <c r="I30" s="92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3">
        <f t="shared" si="3"/>
        <v>46920</v>
      </c>
    </row>
    <row r="31" spans="2:18" s="16" customFormat="1" ht="38.25" customHeight="1" x14ac:dyDescent="0.2">
      <c r="B31" s="111">
        <v>15</v>
      </c>
      <c r="C31" s="4" t="s">
        <v>130</v>
      </c>
      <c r="D31" s="4" t="s">
        <v>358</v>
      </c>
      <c r="E31" s="4" t="s">
        <v>377</v>
      </c>
      <c r="F31" s="33" t="s">
        <v>117</v>
      </c>
      <c r="G31" s="7" t="s">
        <v>221</v>
      </c>
      <c r="H31" s="92">
        <v>44562</v>
      </c>
      <c r="I31" s="92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3">
        <f t="shared" ref="R31" si="11">(L31-Q31)</f>
        <v>114411.38</v>
      </c>
    </row>
    <row r="32" spans="2:18" s="16" customFormat="1" ht="38.25" customHeight="1" x14ac:dyDescent="0.2">
      <c r="B32" s="111">
        <v>16</v>
      </c>
      <c r="C32" s="4" t="s">
        <v>201</v>
      </c>
      <c r="D32" s="4" t="s">
        <v>358</v>
      </c>
      <c r="E32" s="4" t="s">
        <v>295</v>
      </c>
      <c r="F32" s="33" t="s">
        <v>117</v>
      </c>
      <c r="G32" s="7" t="s">
        <v>222</v>
      </c>
      <c r="H32" s="92">
        <v>44409</v>
      </c>
      <c r="I32" s="92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3">
        <f t="shared" si="3"/>
        <v>33747.4</v>
      </c>
    </row>
    <row r="33" spans="2:18" s="16" customFormat="1" ht="38.25" customHeight="1" x14ac:dyDescent="0.2">
      <c r="B33" s="111">
        <v>17</v>
      </c>
      <c r="C33" s="4" t="s">
        <v>153</v>
      </c>
      <c r="D33" s="4" t="s">
        <v>358</v>
      </c>
      <c r="E33" s="4" t="s">
        <v>296</v>
      </c>
      <c r="F33" s="33" t="s">
        <v>117</v>
      </c>
      <c r="G33" s="7" t="s">
        <v>221</v>
      </c>
      <c r="H33" s="92">
        <v>44562</v>
      </c>
      <c r="I33" s="92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3">
        <f t="shared" si="3"/>
        <v>41067.17</v>
      </c>
    </row>
    <row r="34" spans="2:18" s="16" customFormat="1" ht="38.25" customHeight="1" x14ac:dyDescent="0.2">
      <c r="B34" s="111">
        <v>18</v>
      </c>
      <c r="C34" s="4" t="s">
        <v>155</v>
      </c>
      <c r="D34" s="4" t="s">
        <v>358</v>
      </c>
      <c r="E34" s="4" t="s">
        <v>297</v>
      </c>
      <c r="F34" s="33" t="s">
        <v>117</v>
      </c>
      <c r="G34" s="7" t="s">
        <v>221</v>
      </c>
      <c r="H34" s="92">
        <v>44409</v>
      </c>
      <c r="I34" s="92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3">
        <f t="shared" si="3"/>
        <v>41966.94</v>
      </c>
    </row>
    <row r="35" spans="2:18" s="16" customFormat="1" ht="38.25" customHeight="1" x14ac:dyDescent="0.2">
      <c r="B35" s="111">
        <v>19</v>
      </c>
      <c r="C35" s="4" t="s">
        <v>110</v>
      </c>
      <c r="D35" s="4" t="s">
        <v>224</v>
      </c>
      <c r="E35" s="4" t="s">
        <v>378</v>
      </c>
      <c r="F35" s="33" t="s">
        <v>117</v>
      </c>
      <c r="G35" s="7" t="s">
        <v>222</v>
      </c>
      <c r="H35" s="92">
        <v>44562</v>
      </c>
      <c r="I35" s="92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3">
        <f t="shared" ref="R35" si="13">(L35-Q35)</f>
        <v>115089.38</v>
      </c>
    </row>
    <row r="36" spans="2:18" s="16" customFormat="1" ht="38.25" customHeight="1" x14ac:dyDescent="0.2">
      <c r="B36" s="111">
        <v>20</v>
      </c>
      <c r="C36" s="4" t="s">
        <v>168</v>
      </c>
      <c r="D36" s="4" t="s">
        <v>224</v>
      </c>
      <c r="E36" s="4" t="s">
        <v>380</v>
      </c>
      <c r="F36" s="33" t="s">
        <v>117</v>
      </c>
      <c r="G36" s="7" t="s">
        <v>222</v>
      </c>
      <c r="H36" s="92">
        <v>44151</v>
      </c>
      <c r="I36" s="92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3">
        <f t="shared" si="3"/>
        <v>81859.63</v>
      </c>
    </row>
    <row r="37" spans="2:18" s="16" customFormat="1" ht="38.25" customHeight="1" x14ac:dyDescent="0.2">
      <c r="B37" s="111">
        <v>21</v>
      </c>
      <c r="C37" s="4" t="s">
        <v>226</v>
      </c>
      <c r="D37" s="4" t="s">
        <v>224</v>
      </c>
      <c r="E37" s="4" t="s">
        <v>379</v>
      </c>
      <c r="F37" s="33" t="s">
        <v>117</v>
      </c>
      <c r="G37" s="7" t="s">
        <v>221</v>
      </c>
      <c r="H37" s="92">
        <v>44417</v>
      </c>
      <c r="I37" s="92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3">
        <f t="shared" ref="R37" si="15">(L37-Q37)</f>
        <v>81859.63</v>
      </c>
    </row>
    <row r="38" spans="2:18" s="16" customFormat="1" ht="38.25" customHeight="1" x14ac:dyDescent="0.2">
      <c r="B38" s="111">
        <v>22</v>
      </c>
      <c r="C38" s="4" t="s">
        <v>128</v>
      </c>
      <c r="D38" s="4" t="s">
        <v>359</v>
      </c>
      <c r="E38" s="4" t="s">
        <v>298</v>
      </c>
      <c r="F38" s="33" t="s">
        <v>117</v>
      </c>
      <c r="G38" s="7" t="s">
        <v>222</v>
      </c>
      <c r="H38" s="92">
        <v>44105</v>
      </c>
      <c r="I38" s="92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3">
        <f t="shared" si="3"/>
        <v>42215.5</v>
      </c>
    </row>
    <row r="39" spans="2:18" s="16" customFormat="1" ht="38.25" customHeight="1" x14ac:dyDescent="0.2">
      <c r="B39" s="111">
        <v>23</v>
      </c>
      <c r="C39" s="4" t="s">
        <v>246</v>
      </c>
      <c r="D39" s="4" t="s">
        <v>359</v>
      </c>
      <c r="E39" s="4" t="s">
        <v>247</v>
      </c>
      <c r="F39" s="33" t="s">
        <v>117</v>
      </c>
      <c r="G39" s="7" t="s">
        <v>222</v>
      </c>
      <c r="H39" s="92">
        <v>44501</v>
      </c>
      <c r="I39" s="92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3">
        <f t="shared" si="3"/>
        <v>39515.26</v>
      </c>
    </row>
    <row r="40" spans="2:18" s="16" customFormat="1" ht="38.25" customHeight="1" x14ac:dyDescent="0.2">
      <c r="B40" s="111">
        <v>24</v>
      </c>
      <c r="C40" s="4" t="s">
        <v>244</v>
      </c>
      <c r="D40" s="4" t="s">
        <v>359</v>
      </c>
      <c r="E40" s="4" t="s">
        <v>299</v>
      </c>
      <c r="F40" s="33" t="s">
        <v>117</v>
      </c>
      <c r="G40" s="7" t="s">
        <v>222</v>
      </c>
      <c r="H40" s="92">
        <v>44440</v>
      </c>
      <c r="I40" s="92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3">
        <f t="shared" si="3"/>
        <v>66833.540000000008</v>
      </c>
    </row>
    <row r="41" spans="2:18" s="16" customFormat="1" ht="38.25" customHeight="1" x14ac:dyDescent="0.2">
      <c r="B41" s="111">
        <v>25</v>
      </c>
      <c r="C41" s="4" t="s">
        <v>300</v>
      </c>
      <c r="D41" s="4" t="s">
        <v>359</v>
      </c>
      <c r="E41" s="4" t="s">
        <v>301</v>
      </c>
      <c r="F41" s="33" t="s">
        <v>117</v>
      </c>
      <c r="G41" s="7" t="s">
        <v>222</v>
      </c>
      <c r="H41" s="92">
        <v>44473</v>
      </c>
      <c r="I41" s="92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3">
        <f t="shared" si="3"/>
        <v>64420.65</v>
      </c>
    </row>
    <row r="42" spans="2:18" s="16" customFormat="1" ht="38.25" customHeight="1" x14ac:dyDescent="0.2">
      <c r="B42" s="111">
        <v>26</v>
      </c>
      <c r="C42" s="97" t="s">
        <v>346</v>
      </c>
      <c r="D42" s="4" t="s">
        <v>224</v>
      </c>
      <c r="E42" s="97" t="s">
        <v>347</v>
      </c>
      <c r="F42" s="33" t="s">
        <v>117</v>
      </c>
      <c r="G42" s="98" t="s">
        <v>222</v>
      </c>
      <c r="H42" s="99">
        <v>44652</v>
      </c>
      <c r="I42" s="99">
        <v>44835</v>
      </c>
      <c r="J42" s="100">
        <v>45000</v>
      </c>
      <c r="K42" s="101">
        <v>0</v>
      </c>
      <c r="L42" s="100">
        <v>45000</v>
      </c>
      <c r="M42" s="100">
        <v>1291.5</v>
      </c>
      <c r="N42" s="100">
        <v>1148.33</v>
      </c>
      <c r="O42" s="100">
        <v>1368</v>
      </c>
      <c r="P42" s="100">
        <v>125</v>
      </c>
      <c r="Q42" s="3">
        <f t="shared" ref="Q42" si="16">SUM(M42:P42)</f>
        <v>3932.83</v>
      </c>
      <c r="R42" s="103">
        <f t="shared" ref="R42" si="17">(L42-Q42)</f>
        <v>41067.17</v>
      </c>
    </row>
    <row r="43" spans="2:18" s="16" customFormat="1" ht="38.25" customHeight="1" x14ac:dyDescent="0.2">
      <c r="B43" s="111">
        <v>27</v>
      </c>
      <c r="C43" s="4" t="s">
        <v>302</v>
      </c>
      <c r="D43" s="35" t="s">
        <v>360</v>
      </c>
      <c r="E43" s="4" t="s">
        <v>161</v>
      </c>
      <c r="F43" s="33" t="s">
        <v>117</v>
      </c>
      <c r="G43" s="7" t="s">
        <v>222</v>
      </c>
      <c r="H43" s="92">
        <v>44562</v>
      </c>
      <c r="I43" s="92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3">
        <f t="shared" si="3"/>
        <v>117243.38</v>
      </c>
    </row>
    <row r="44" spans="2:18" s="16" customFormat="1" ht="38.25" customHeight="1" x14ac:dyDescent="0.2">
      <c r="B44" s="111">
        <v>28</v>
      </c>
      <c r="C44" s="4" t="s">
        <v>305</v>
      </c>
      <c r="D44" s="35" t="s">
        <v>360</v>
      </c>
      <c r="E44" s="4" t="s">
        <v>381</v>
      </c>
      <c r="F44" s="33" t="s">
        <v>117</v>
      </c>
      <c r="G44" s="7" t="s">
        <v>221</v>
      </c>
      <c r="H44" s="92">
        <v>44409</v>
      </c>
      <c r="I44" s="92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3">
        <f t="shared" ref="R44" si="19">(L44-Q44)</f>
        <v>73890.290000000008</v>
      </c>
    </row>
    <row r="45" spans="2:18" s="16" customFormat="1" ht="38.25" customHeight="1" x14ac:dyDescent="0.2">
      <c r="B45" s="111">
        <v>29</v>
      </c>
      <c r="C45" s="4" t="s">
        <v>303</v>
      </c>
      <c r="D45" s="35" t="s">
        <v>360</v>
      </c>
      <c r="E45" s="4" t="s">
        <v>304</v>
      </c>
      <c r="F45" s="33" t="s">
        <v>117</v>
      </c>
      <c r="G45" s="7" t="s">
        <v>222</v>
      </c>
      <c r="H45" s="92">
        <v>44409</v>
      </c>
      <c r="I45" s="92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3">
        <f t="shared" si="3"/>
        <v>42847.18</v>
      </c>
    </row>
    <row r="46" spans="2:18" s="16" customFormat="1" ht="38.25" customHeight="1" x14ac:dyDescent="0.2">
      <c r="B46" s="111">
        <v>30</v>
      </c>
      <c r="C46" s="97" t="s">
        <v>348</v>
      </c>
      <c r="D46" s="35" t="s">
        <v>163</v>
      </c>
      <c r="E46" s="97" t="s">
        <v>349</v>
      </c>
      <c r="F46" s="33" t="s">
        <v>117</v>
      </c>
      <c r="G46" s="98" t="s">
        <v>222</v>
      </c>
      <c r="H46" s="99">
        <v>44652</v>
      </c>
      <c r="I46" s="99">
        <v>44835</v>
      </c>
      <c r="J46" s="100">
        <v>45000</v>
      </c>
      <c r="K46" s="101">
        <v>0</v>
      </c>
      <c r="L46" s="100">
        <v>45000</v>
      </c>
      <c r="M46" s="100">
        <v>1291.5</v>
      </c>
      <c r="N46" s="100">
        <v>1148.33</v>
      </c>
      <c r="O46" s="100">
        <v>1368</v>
      </c>
      <c r="P46" s="100">
        <v>25</v>
      </c>
      <c r="Q46" s="100">
        <f>SUM(M46:P46)</f>
        <v>3832.83</v>
      </c>
      <c r="R46" s="104">
        <f>(L46-Q46)</f>
        <v>41167.17</v>
      </c>
    </row>
    <row r="47" spans="2:18" s="16" customFormat="1" ht="38.25" customHeight="1" x14ac:dyDescent="0.2">
      <c r="B47" s="111">
        <v>31</v>
      </c>
      <c r="C47" s="4" t="s">
        <v>113</v>
      </c>
      <c r="D47" s="4" t="s">
        <v>162</v>
      </c>
      <c r="E47" s="4" t="s">
        <v>306</v>
      </c>
      <c r="F47" s="33" t="s">
        <v>117</v>
      </c>
      <c r="G47" s="7" t="s">
        <v>221</v>
      </c>
      <c r="H47" s="92">
        <v>44562</v>
      </c>
      <c r="I47" s="92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3">
        <f t="shared" si="3"/>
        <v>111579.38</v>
      </c>
    </row>
    <row r="48" spans="2:18" s="16" customFormat="1" ht="38.25" customHeight="1" x14ac:dyDescent="0.2">
      <c r="B48" s="111">
        <v>32</v>
      </c>
      <c r="C48" s="4" t="s">
        <v>206</v>
      </c>
      <c r="D48" s="4" t="s">
        <v>162</v>
      </c>
      <c r="E48" s="4" t="s">
        <v>307</v>
      </c>
      <c r="F48" s="33" t="s">
        <v>117</v>
      </c>
      <c r="G48" s="7" t="s">
        <v>221</v>
      </c>
      <c r="H48" s="92">
        <v>44409</v>
      </c>
      <c r="I48" s="92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3">
        <f t="shared" si="3"/>
        <v>88916.38</v>
      </c>
    </row>
    <row r="49" spans="2:18" s="16" customFormat="1" ht="38.25" customHeight="1" x14ac:dyDescent="0.2">
      <c r="B49" s="111">
        <v>33</v>
      </c>
      <c r="C49" s="4" t="s">
        <v>265</v>
      </c>
      <c r="D49" s="4" t="s">
        <v>162</v>
      </c>
      <c r="E49" s="4" t="s">
        <v>309</v>
      </c>
      <c r="F49" s="33" t="s">
        <v>117</v>
      </c>
      <c r="G49" s="7" t="s">
        <v>222</v>
      </c>
      <c r="H49" s="92">
        <v>44501</v>
      </c>
      <c r="I49" s="92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3">
        <f t="shared" ref="R49" si="21">(L49-Q49)</f>
        <v>89016.52</v>
      </c>
    </row>
    <row r="50" spans="2:18" s="16" customFormat="1" ht="38.25" customHeight="1" x14ac:dyDescent="0.2">
      <c r="B50" s="111">
        <v>34</v>
      </c>
      <c r="C50" s="4" t="s">
        <v>229</v>
      </c>
      <c r="D50" s="4" t="s">
        <v>162</v>
      </c>
      <c r="E50" s="4" t="s">
        <v>228</v>
      </c>
      <c r="F50" s="33" t="s">
        <v>117</v>
      </c>
      <c r="G50" s="7" t="s">
        <v>221</v>
      </c>
      <c r="H50" s="92">
        <v>44775</v>
      </c>
      <c r="I50" s="92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3">
        <f t="shared" si="3"/>
        <v>41597.5</v>
      </c>
    </row>
    <row r="51" spans="2:18" s="16" customFormat="1" ht="38.25" customHeight="1" x14ac:dyDescent="0.2">
      <c r="B51" s="111">
        <v>35</v>
      </c>
      <c r="C51" s="4" t="s">
        <v>205</v>
      </c>
      <c r="D51" s="4" t="s">
        <v>162</v>
      </c>
      <c r="E51" s="4" t="s">
        <v>228</v>
      </c>
      <c r="F51" s="33" t="s">
        <v>117</v>
      </c>
      <c r="G51" s="7" t="s">
        <v>221</v>
      </c>
      <c r="H51" s="92">
        <v>44409</v>
      </c>
      <c r="I51" s="92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3">
        <f t="shared" ref="R51" si="23">(L51-Q51)</f>
        <v>42315.5</v>
      </c>
    </row>
    <row r="52" spans="2:18" s="16" customFormat="1" ht="38.25" customHeight="1" x14ac:dyDescent="0.2">
      <c r="B52" s="111">
        <v>36</v>
      </c>
      <c r="C52" s="4" t="s">
        <v>230</v>
      </c>
      <c r="D52" s="4" t="s">
        <v>162</v>
      </c>
      <c r="E52" s="4" t="s">
        <v>308</v>
      </c>
      <c r="F52" s="33" t="s">
        <v>117</v>
      </c>
      <c r="G52" s="7" t="s">
        <v>221</v>
      </c>
      <c r="H52" s="92">
        <v>44410</v>
      </c>
      <c r="I52" s="92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3">
        <f t="shared" si="3"/>
        <v>42215.5</v>
      </c>
    </row>
    <row r="53" spans="2:18" s="16" customFormat="1" ht="38.25" customHeight="1" x14ac:dyDescent="0.2">
      <c r="B53" s="111">
        <v>37</v>
      </c>
      <c r="C53" s="4" t="s">
        <v>248</v>
      </c>
      <c r="D53" s="4" t="s">
        <v>162</v>
      </c>
      <c r="E53" s="4" t="s">
        <v>207</v>
      </c>
      <c r="F53" s="33" t="s">
        <v>117</v>
      </c>
      <c r="G53" s="7" t="s">
        <v>221</v>
      </c>
      <c r="H53" s="92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3">
        <f t="shared" si="3"/>
        <v>42215.5</v>
      </c>
    </row>
    <row r="54" spans="2:18" s="16" customFormat="1" ht="38.25" customHeight="1" x14ac:dyDescent="0.2">
      <c r="B54" s="111">
        <v>38</v>
      </c>
      <c r="C54" s="4" t="s">
        <v>140</v>
      </c>
      <c r="D54" s="4" t="s">
        <v>172</v>
      </c>
      <c r="E54" s="4" t="s">
        <v>310</v>
      </c>
      <c r="F54" s="33" t="s">
        <v>117</v>
      </c>
      <c r="G54" s="7" t="s">
        <v>221</v>
      </c>
      <c r="H54" s="92">
        <v>44137</v>
      </c>
      <c r="I54" s="92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3">
        <f t="shared" si="3"/>
        <v>60369.520000000004</v>
      </c>
    </row>
    <row r="55" spans="2:18" s="16" customFormat="1" ht="38.25" customHeight="1" x14ac:dyDescent="0.2">
      <c r="B55" s="111">
        <v>39</v>
      </c>
      <c r="C55" s="4" t="s">
        <v>254</v>
      </c>
      <c r="D55" s="4" t="s">
        <v>172</v>
      </c>
      <c r="E55" s="4" t="s">
        <v>311</v>
      </c>
      <c r="F55" s="33" t="s">
        <v>117</v>
      </c>
      <c r="G55" s="7" t="s">
        <v>221</v>
      </c>
      <c r="H55" s="92">
        <v>44417</v>
      </c>
      <c r="I55" s="92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3">
        <f t="shared" si="3"/>
        <v>42215.5</v>
      </c>
    </row>
    <row r="56" spans="2:18" s="16" customFormat="1" ht="38.25" customHeight="1" x14ac:dyDescent="0.2">
      <c r="B56" s="111">
        <v>40</v>
      </c>
      <c r="C56" s="4" t="s">
        <v>282</v>
      </c>
      <c r="D56" s="4" t="s">
        <v>172</v>
      </c>
      <c r="E56" s="4" t="s">
        <v>312</v>
      </c>
      <c r="F56" s="33" t="s">
        <v>117</v>
      </c>
      <c r="G56" s="7" t="s">
        <v>221</v>
      </c>
      <c r="H56" s="92">
        <v>44621</v>
      </c>
      <c r="I56" s="92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3">
        <f t="shared" si="3"/>
        <v>41067.17</v>
      </c>
    </row>
    <row r="57" spans="2:18" s="16" customFormat="1" ht="38.25" customHeight="1" x14ac:dyDescent="0.2">
      <c r="B57" s="111">
        <v>41</v>
      </c>
      <c r="C57" s="4" t="s">
        <v>284</v>
      </c>
      <c r="D57" s="4" t="s">
        <v>172</v>
      </c>
      <c r="E57" s="4" t="s">
        <v>312</v>
      </c>
      <c r="F57" s="33" t="s">
        <v>117</v>
      </c>
      <c r="G57" s="7" t="s">
        <v>222</v>
      </c>
      <c r="H57" s="92">
        <v>44621</v>
      </c>
      <c r="I57" s="92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3">
        <f t="shared" si="3"/>
        <v>41167.17</v>
      </c>
    </row>
    <row r="58" spans="2:18" s="16" customFormat="1" ht="38.25" customHeight="1" x14ac:dyDescent="0.2">
      <c r="B58" s="111">
        <v>42</v>
      </c>
      <c r="C58" s="4" t="s">
        <v>313</v>
      </c>
      <c r="D58" s="4" t="s">
        <v>172</v>
      </c>
      <c r="E58" s="4" t="s">
        <v>312</v>
      </c>
      <c r="F58" s="33" t="s">
        <v>117</v>
      </c>
      <c r="G58" s="7" t="s">
        <v>222</v>
      </c>
      <c r="H58" s="92">
        <v>44621</v>
      </c>
      <c r="I58" s="92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3">
        <f t="shared" si="3"/>
        <v>41067.17</v>
      </c>
    </row>
    <row r="59" spans="2:18" s="16" customFormat="1" ht="38.25" customHeight="1" x14ac:dyDescent="0.2">
      <c r="B59" s="111">
        <v>43</v>
      </c>
      <c r="C59" s="4" t="s">
        <v>121</v>
      </c>
      <c r="D59" s="4" t="s">
        <v>362</v>
      </c>
      <c r="E59" s="4" t="s">
        <v>361</v>
      </c>
      <c r="F59" s="33" t="s">
        <v>117</v>
      </c>
      <c r="G59" s="7" t="s">
        <v>221</v>
      </c>
      <c r="H59" s="92">
        <v>44562</v>
      </c>
      <c r="I59" s="92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3">
        <f t="shared" si="3"/>
        <v>95973.13</v>
      </c>
    </row>
    <row r="60" spans="2:18" s="16" customFormat="1" ht="38.25" customHeight="1" x14ac:dyDescent="0.2">
      <c r="B60" s="111">
        <v>44</v>
      </c>
      <c r="C60" s="4" t="s">
        <v>120</v>
      </c>
      <c r="D60" s="4" t="s">
        <v>363</v>
      </c>
      <c r="E60" s="4" t="s">
        <v>314</v>
      </c>
      <c r="F60" s="33" t="s">
        <v>117</v>
      </c>
      <c r="G60" s="7" t="s">
        <v>221</v>
      </c>
      <c r="H60" s="92">
        <v>44774</v>
      </c>
      <c r="I60" s="92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3">
        <f t="shared" si="3"/>
        <v>67746.13</v>
      </c>
    </row>
    <row r="61" spans="2:18" s="16" customFormat="1" ht="38.25" customHeight="1" x14ac:dyDescent="0.2">
      <c r="B61" s="111">
        <v>45</v>
      </c>
      <c r="C61" s="4" t="s">
        <v>141</v>
      </c>
      <c r="D61" s="4" t="s">
        <v>363</v>
      </c>
      <c r="E61" s="4" t="s">
        <v>315</v>
      </c>
      <c r="F61" s="33" t="s">
        <v>117</v>
      </c>
      <c r="G61" s="7" t="s">
        <v>222</v>
      </c>
      <c r="H61" s="92">
        <v>44409</v>
      </c>
      <c r="I61" s="92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3">
        <f t="shared" si="3"/>
        <v>45166</v>
      </c>
    </row>
    <row r="62" spans="2:18" s="16" customFormat="1" ht="38.25" customHeight="1" x14ac:dyDescent="0.2">
      <c r="B62" s="111">
        <v>46</v>
      </c>
      <c r="C62" s="4" t="s">
        <v>316</v>
      </c>
      <c r="D62" s="4" t="s">
        <v>363</v>
      </c>
      <c r="E62" s="4" t="s">
        <v>317</v>
      </c>
      <c r="F62" s="33" t="s">
        <v>117</v>
      </c>
      <c r="G62" s="7" t="s">
        <v>221</v>
      </c>
      <c r="H62" s="92">
        <v>44409</v>
      </c>
      <c r="I62" s="92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3">
        <f t="shared" si="3"/>
        <v>74802.880000000005</v>
      </c>
    </row>
    <row r="63" spans="2:18" s="16" customFormat="1" ht="38.25" customHeight="1" x14ac:dyDescent="0.2">
      <c r="B63" s="111">
        <v>47</v>
      </c>
      <c r="C63" s="4" t="s">
        <v>203</v>
      </c>
      <c r="D63" s="4" t="s">
        <v>363</v>
      </c>
      <c r="E63" s="4" t="s">
        <v>364</v>
      </c>
      <c r="F63" s="33" t="s">
        <v>117</v>
      </c>
      <c r="G63" s="7" t="s">
        <v>222</v>
      </c>
      <c r="H63" s="92">
        <v>44409</v>
      </c>
      <c r="I63" s="92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3">
        <f t="shared" si="3"/>
        <v>46920</v>
      </c>
    </row>
    <row r="64" spans="2:18" s="16" customFormat="1" ht="38.25" customHeight="1" x14ac:dyDescent="0.2">
      <c r="B64" s="111">
        <v>48</v>
      </c>
      <c r="C64" s="4" t="s">
        <v>257</v>
      </c>
      <c r="D64" s="4" t="s">
        <v>363</v>
      </c>
      <c r="E64" s="4" t="s">
        <v>364</v>
      </c>
      <c r="F64" s="33" t="s">
        <v>117</v>
      </c>
      <c r="G64" s="7" t="s">
        <v>221</v>
      </c>
      <c r="H64" s="7" t="s">
        <v>339</v>
      </c>
      <c r="I64" s="92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3">
        <f t="shared" si="3"/>
        <v>46214.33</v>
      </c>
    </row>
    <row r="65" spans="1:21" s="16" customFormat="1" ht="38.25" customHeight="1" x14ac:dyDescent="0.2">
      <c r="B65" s="111">
        <v>49</v>
      </c>
      <c r="C65" s="4" t="s">
        <v>258</v>
      </c>
      <c r="D65" s="4" t="s">
        <v>363</v>
      </c>
      <c r="E65" s="4" t="s">
        <v>364</v>
      </c>
      <c r="F65" s="33" t="s">
        <v>117</v>
      </c>
      <c r="G65" s="7" t="s">
        <v>221</v>
      </c>
      <c r="H65" s="92">
        <v>44473</v>
      </c>
      <c r="I65" s="92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3">
        <f t="shared" si="3"/>
        <v>45066.729999999996</v>
      </c>
    </row>
    <row r="66" spans="1:21" s="16" customFormat="1" ht="38.25" customHeight="1" x14ac:dyDescent="0.2">
      <c r="B66" s="111">
        <v>50</v>
      </c>
      <c r="C66" s="4" t="s">
        <v>143</v>
      </c>
      <c r="D66" s="4" t="s">
        <v>365</v>
      </c>
      <c r="E66" s="4" t="s">
        <v>249</v>
      </c>
      <c r="F66" s="33" t="s">
        <v>117</v>
      </c>
      <c r="G66" s="7" t="s">
        <v>221</v>
      </c>
      <c r="H66" s="92">
        <v>44409</v>
      </c>
      <c r="I66" s="92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3">
        <f t="shared" si="3"/>
        <v>54605.919999999998</v>
      </c>
    </row>
    <row r="67" spans="1:21" s="16" customFormat="1" ht="38.25" customHeight="1" x14ac:dyDescent="0.2">
      <c r="B67" s="111">
        <v>51</v>
      </c>
      <c r="C67" s="4" t="s">
        <v>142</v>
      </c>
      <c r="D67" s="4" t="s">
        <v>365</v>
      </c>
      <c r="E67" s="4" t="s">
        <v>249</v>
      </c>
      <c r="F67" s="33" t="s">
        <v>117</v>
      </c>
      <c r="G67" s="7" t="s">
        <v>221</v>
      </c>
      <c r="H67" s="92">
        <v>44137</v>
      </c>
      <c r="I67" s="92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3">
        <f t="shared" si="3"/>
        <v>53605.919999999998</v>
      </c>
    </row>
    <row r="68" spans="1:21" s="16" customFormat="1" ht="38.25" customHeight="1" x14ac:dyDescent="0.2">
      <c r="B68" s="111">
        <v>52</v>
      </c>
      <c r="C68" s="4" t="s">
        <v>132</v>
      </c>
      <c r="D68" s="4" t="s">
        <v>365</v>
      </c>
      <c r="E68" s="4" t="s">
        <v>319</v>
      </c>
      <c r="F68" s="33" t="s">
        <v>117</v>
      </c>
      <c r="G68" s="7" t="s">
        <v>221</v>
      </c>
      <c r="H68" s="92">
        <v>44562</v>
      </c>
      <c r="I68" s="92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3">
        <f t="shared" si="3"/>
        <v>83198.38</v>
      </c>
    </row>
    <row r="69" spans="1:21" s="16" customFormat="1" ht="38.25" customHeight="1" x14ac:dyDescent="0.2">
      <c r="B69" s="111">
        <v>53</v>
      </c>
      <c r="C69" s="4" t="s">
        <v>131</v>
      </c>
      <c r="D69" s="4" t="s">
        <v>365</v>
      </c>
      <c r="E69" s="4" t="s">
        <v>318</v>
      </c>
      <c r="F69" s="33" t="s">
        <v>117</v>
      </c>
      <c r="G69" s="7" t="s">
        <v>222</v>
      </c>
      <c r="H69" s="92">
        <v>44409</v>
      </c>
      <c r="I69" s="92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3">
        <f t="shared" si="3"/>
        <v>56605.919999999998</v>
      </c>
    </row>
    <row r="70" spans="1:21" s="16" customFormat="1" ht="38.25" customHeight="1" x14ac:dyDescent="0.2">
      <c r="B70" s="111">
        <v>54</v>
      </c>
      <c r="C70" s="4" t="s">
        <v>320</v>
      </c>
      <c r="D70" s="4" t="s">
        <v>365</v>
      </c>
      <c r="E70" s="4" t="s">
        <v>321</v>
      </c>
      <c r="F70" s="33" t="s">
        <v>117</v>
      </c>
      <c r="G70" s="7" t="s">
        <v>221</v>
      </c>
      <c r="H70" s="92">
        <v>44511</v>
      </c>
      <c r="I70" s="92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3">
        <f t="shared" si="3"/>
        <v>56605.919999999998</v>
      </c>
    </row>
    <row r="71" spans="1:21" s="16" customFormat="1" ht="38.25" customHeight="1" x14ac:dyDescent="0.2">
      <c r="B71" s="111">
        <v>55</v>
      </c>
      <c r="C71" s="4" t="s">
        <v>250</v>
      </c>
      <c r="D71" s="4" t="s">
        <v>365</v>
      </c>
      <c r="E71" s="4" t="s">
        <v>318</v>
      </c>
      <c r="F71" s="33" t="s">
        <v>117</v>
      </c>
      <c r="G71" s="7" t="s">
        <v>221</v>
      </c>
      <c r="H71" s="92">
        <v>44409</v>
      </c>
      <c r="I71" s="92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3">
        <f t="shared" si="3"/>
        <v>61033.5</v>
      </c>
    </row>
    <row r="72" spans="1:21" s="16" customFormat="1" ht="38.25" customHeight="1" x14ac:dyDescent="0.2">
      <c r="B72" s="111">
        <v>56</v>
      </c>
      <c r="C72" s="97" t="s">
        <v>251</v>
      </c>
      <c r="D72" s="97" t="s">
        <v>365</v>
      </c>
      <c r="E72" s="97" t="s">
        <v>318</v>
      </c>
      <c r="F72" s="55" t="s">
        <v>117</v>
      </c>
      <c r="G72" s="98" t="s">
        <v>222</v>
      </c>
      <c r="H72" s="99">
        <v>44416</v>
      </c>
      <c r="I72" s="99">
        <v>44600</v>
      </c>
      <c r="J72" s="100">
        <v>65000</v>
      </c>
      <c r="K72" s="101">
        <v>0</v>
      </c>
      <c r="L72" s="100">
        <v>65000</v>
      </c>
      <c r="M72" s="100">
        <v>1865.5</v>
      </c>
      <c r="N72" s="100">
        <v>0</v>
      </c>
      <c r="O72" s="100">
        <v>1976</v>
      </c>
      <c r="P72" s="100">
        <v>125</v>
      </c>
      <c r="Q72" s="100">
        <f t="shared" ref="Q72" si="24">SUM(M72:P72)</f>
        <v>3966.5</v>
      </c>
      <c r="R72" s="104">
        <f t="shared" ref="R72" si="25">(L72-Q72)</f>
        <v>61033.5</v>
      </c>
    </row>
    <row r="73" spans="1:21" s="16" customFormat="1" ht="38.25" customHeight="1" x14ac:dyDescent="0.2">
      <c r="B73" s="111">
        <v>57</v>
      </c>
      <c r="C73" s="97" t="s">
        <v>350</v>
      </c>
      <c r="D73" s="4" t="s">
        <v>192</v>
      </c>
      <c r="E73" s="97" t="s">
        <v>315</v>
      </c>
      <c r="F73" s="33" t="s">
        <v>117</v>
      </c>
      <c r="G73" s="98" t="s">
        <v>222</v>
      </c>
      <c r="H73" s="99">
        <v>44652</v>
      </c>
      <c r="I73" s="99">
        <v>44835</v>
      </c>
      <c r="J73" s="100">
        <v>50000</v>
      </c>
      <c r="K73" s="101">
        <v>0</v>
      </c>
      <c r="L73" s="100">
        <v>50000</v>
      </c>
      <c r="M73" s="100">
        <v>1435</v>
      </c>
      <c r="N73" s="100">
        <v>1854</v>
      </c>
      <c r="O73" s="100">
        <v>1520</v>
      </c>
      <c r="P73" s="100">
        <v>25</v>
      </c>
      <c r="Q73" s="100">
        <f>SUM(M73:P73)</f>
        <v>4834</v>
      </c>
      <c r="R73" s="104">
        <f>(L73-Q73)</f>
        <v>45166</v>
      </c>
    </row>
    <row r="74" spans="1:21" s="16" customFormat="1" ht="38.25" customHeight="1" x14ac:dyDescent="0.2">
      <c r="B74" s="111">
        <v>58</v>
      </c>
      <c r="C74" s="97" t="s">
        <v>351</v>
      </c>
      <c r="D74" s="4" t="s">
        <v>192</v>
      </c>
      <c r="E74" s="97" t="s">
        <v>315</v>
      </c>
      <c r="F74" s="33" t="s">
        <v>117</v>
      </c>
      <c r="G74" s="98" t="s">
        <v>221</v>
      </c>
      <c r="H74" s="99">
        <v>44652</v>
      </c>
      <c r="I74" s="99">
        <v>44835</v>
      </c>
      <c r="J74" s="100">
        <v>50000</v>
      </c>
      <c r="K74" s="101">
        <v>0</v>
      </c>
      <c r="L74" s="100">
        <v>50000</v>
      </c>
      <c r="M74" s="100">
        <v>1435</v>
      </c>
      <c r="N74" s="100">
        <v>1854</v>
      </c>
      <c r="O74" s="100">
        <v>1520</v>
      </c>
      <c r="P74" s="100">
        <v>125</v>
      </c>
      <c r="Q74" s="100">
        <f>SUM(M74:P74)</f>
        <v>4934</v>
      </c>
      <c r="R74" s="104">
        <f>(L74-Q74)</f>
        <v>45066</v>
      </c>
    </row>
    <row r="75" spans="1:21" s="16" customFormat="1" ht="38.25" customHeight="1" x14ac:dyDescent="0.2">
      <c r="B75" s="111">
        <v>59</v>
      </c>
      <c r="C75" s="97" t="s">
        <v>352</v>
      </c>
      <c r="D75" s="4" t="s">
        <v>192</v>
      </c>
      <c r="E75" s="97" t="s">
        <v>315</v>
      </c>
      <c r="F75" s="33" t="s">
        <v>117</v>
      </c>
      <c r="G75" s="98" t="s">
        <v>222</v>
      </c>
      <c r="H75" s="99">
        <v>44652</v>
      </c>
      <c r="I75" s="99">
        <v>44835</v>
      </c>
      <c r="J75" s="100">
        <v>50000</v>
      </c>
      <c r="K75" s="101">
        <v>0</v>
      </c>
      <c r="L75" s="100">
        <v>50000</v>
      </c>
      <c r="M75" s="100">
        <v>1435</v>
      </c>
      <c r="N75" s="100">
        <v>1854</v>
      </c>
      <c r="O75" s="100">
        <v>1520</v>
      </c>
      <c r="P75" s="100">
        <v>125</v>
      </c>
      <c r="Q75" s="100">
        <f>SUM(M75:P75)</f>
        <v>4934</v>
      </c>
      <c r="R75" s="104">
        <f>(L75-Q75)</f>
        <v>45066</v>
      </c>
    </row>
    <row r="76" spans="1:21" s="16" customFormat="1" ht="38.25" customHeight="1" thickBot="1" x14ac:dyDescent="0.25">
      <c r="B76" s="111">
        <v>60</v>
      </c>
      <c r="C76" s="97" t="s">
        <v>353</v>
      </c>
      <c r="D76" s="4" t="s">
        <v>192</v>
      </c>
      <c r="E76" s="97" t="s">
        <v>315</v>
      </c>
      <c r="F76" s="33" t="s">
        <v>117</v>
      </c>
      <c r="G76" s="98" t="s">
        <v>222</v>
      </c>
      <c r="H76" s="99">
        <v>44652</v>
      </c>
      <c r="I76" s="99">
        <v>44835</v>
      </c>
      <c r="J76" s="100">
        <v>50000</v>
      </c>
      <c r="K76" s="101">
        <v>0</v>
      </c>
      <c r="L76" s="100">
        <v>50000</v>
      </c>
      <c r="M76" s="100">
        <v>1435</v>
      </c>
      <c r="N76" s="100">
        <v>1854</v>
      </c>
      <c r="O76" s="100">
        <v>1520</v>
      </c>
      <c r="P76" s="100">
        <v>25</v>
      </c>
      <c r="Q76" s="100">
        <f>SUM(M76:P76)</f>
        <v>4834</v>
      </c>
      <c r="R76" s="104">
        <f>(L76-Q76)</f>
        <v>45166</v>
      </c>
    </row>
    <row r="77" spans="1:21" s="16" customFormat="1" ht="38.25" customHeight="1" x14ac:dyDescent="0.2">
      <c r="B77" s="111">
        <v>61</v>
      </c>
      <c r="C77" s="113" t="s">
        <v>195</v>
      </c>
      <c r="D77" s="113" t="s">
        <v>285</v>
      </c>
      <c r="E77" s="113" t="s">
        <v>330</v>
      </c>
      <c r="F77" s="113" t="s">
        <v>117</v>
      </c>
      <c r="G77" s="114" t="s">
        <v>222</v>
      </c>
      <c r="H77" s="93">
        <v>44564</v>
      </c>
      <c r="I77" s="95">
        <v>44569</v>
      </c>
      <c r="J77" s="65">
        <v>100000</v>
      </c>
      <c r="K77" s="65">
        <v>0</v>
      </c>
      <c r="L77" s="65">
        <v>100000</v>
      </c>
      <c r="M77" s="65">
        <v>2870</v>
      </c>
      <c r="N77" s="65">
        <v>12105.37</v>
      </c>
      <c r="O77" s="65">
        <v>3040</v>
      </c>
      <c r="P77" s="65">
        <v>25</v>
      </c>
      <c r="Q77" s="65">
        <f>SUM(M77:P77)</f>
        <v>18040.370000000003</v>
      </c>
      <c r="R77" s="102">
        <f>(L77-Q77)</f>
        <v>81959.63</v>
      </c>
    </row>
    <row r="78" spans="1:21" ht="25.5" customHeight="1" thickBot="1" x14ac:dyDescent="0.25">
      <c r="B78" s="218" t="s">
        <v>65</v>
      </c>
      <c r="C78" s="219"/>
      <c r="D78" s="219"/>
      <c r="E78" s="219"/>
      <c r="F78" s="219"/>
      <c r="G78" s="219"/>
      <c r="H78" s="219"/>
      <c r="I78" s="220"/>
      <c r="J78" s="115">
        <f t="shared" ref="J78:R78" si="26">SUM(J17:J77)</f>
        <v>4624000</v>
      </c>
      <c r="K78" s="115">
        <f t="shared" si="26"/>
        <v>0</v>
      </c>
      <c r="L78" s="115">
        <f t="shared" si="26"/>
        <v>4624000</v>
      </c>
      <c r="M78" s="115">
        <f t="shared" si="26"/>
        <v>132708.79999999999</v>
      </c>
      <c r="N78" s="115">
        <f t="shared" si="26"/>
        <v>415335.79000000004</v>
      </c>
      <c r="O78" s="115">
        <f t="shared" si="26"/>
        <v>140569.60000000001</v>
      </c>
      <c r="P78" s="115">
        <f t="shared" si="26"/>
        <v>40512.199999999997</v>
      </c>
      <c r="Q78" s="115">
        <f t="shared" si="26"/>
        <v>729126.38999999966</v>
      </c>
      <c r="R78" s="116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11" t="s">
        <v>271</v>
      </c>
      <c r="H81" s="211"/>
      <c r="I81" s="211"/>
      <c r="J81" s="211"/>
      <c r="K81" s="27"/>
      <c r="L81" s="28"/>
      <c r="M81" s="27"/>
      <c r="N81" s="211" t="s">
        <v>271</v>
      </c>
      <c r="O81" s="211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11"/>
      <c r="P82" s="211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12" t="s">
        <v>273</v>
      </c>
      <c r="G84" s="212"/>
      <c r="H84" s="212"/>
      <c r="I84" s="212"/>
      <c r="J84" s="212"/>
      <c r="K84" s="212"/>
      <c r="L84" s="27"/>
      <c r="M84" s="212" t="s">
        <v>272</v>
      </c>
      <c r="N84" s="212"/>
      <c r="O84" s="212"/>
      <c r="P84" s="212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11"/>
      <c r="P87" s="211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2"/>
    </row>
    <row r="12" spans="1:16" x14ac:dyDescent="0.2">
      <c r="B12" s="214" t="s">
        <v>344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</row>
    <row r="13" spans="1:16" ht="9" customHeight="1" x14ac:dyDescent="0.2">
      <c r="B13" s="22"/>
      <c r="C13" s="32"/>
      <c r="D13" s="32"/>
      <c r="E13" s="32"/>
      <c r="F13" s="32"/>
      <c r="G13" s="32"/>
      <c r="H13" s="32"/>
      <c r="J13" s="32"/>
      <c r="L13" s="32"/>
      <c r="M13" s="32"/>
    </row>
    <row r="14" spans="1:16" ht="13.15" customHeight="1" x14ac:dyDescent="0.2">
      <c r="A14" s="23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</row>
    <row r="15" spans="1:16" x14ac:dyDescent="0.2">
      <c r="A15" s="23"/>
      <c r="B15" s="24"/>
      <c r="C15" s="24"/>
      <c r="D15" s="24"/>
      <c r="E15" s="24"/>
      <c r="F15" s="9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23" t="s">
        <v>65</v>
      </c>
      <c r="C20" s="224"/>
      <c r="D20" s="224"/>
      <c r="E20" s="224"/>
      <c r="F20" s="224"/>
      <c r="G20" s="224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11"/>
      <c r="N22" s="211"/>
    </row>
    <row r="24" spans="2:16" ht="14.25" x14ac:dyDescent="0.2">
      <c r="D24" s="60" t="s">
        <v>269</v>
      </c>
      <c r="E24" s="27"/>
      <c r="F24" s="26"/>
      <c r="G24" s="27"/>
      <c r="H24" s="211" t="s">
        <v>271</v>
      </c>
      <c r="I24" s="211"/>
      <c r="J24" s="27"/>
      <c r="K24" s="27"/>
      <c r="L24" s="211" t="s">
        <v>271</v>
      </c>
      <c r="M24" s="211"/>
      <c r="N24" s="211"/>
    </row>
    <row r="25" spans="2:16" ht="14.25" x14ac:dyDescent="0.2">
      <c r="D25" s="61"/>
      <c r="E25" s="27"/>
      <c r="F25" s="26"/>
      <c r="G25" s="27"/>
      <c r="H25" s="61"/>
      <c r="I25" s="61"/>
      <c r="J25" s="27"/>
      <c r="K25" s="27"/>
      <c r="L25" s="27"/>
      <c r="M25" s="61"/>
      <c r="N25" s="61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69"/>
      <c r="M26" s="69"/>
      <c r="N26" s="69"/>
    </row>
    <row r="27" spans="2:16" ht="14.25" x14ac:dyDescent="0.2">
      <c r="D27" s="60" t="s">
        <v>270</v>
      </c>
      <c r="E27" s="27"/>
      <c r="F27" s="26"/>
      <c r="G27" s="27"/>
      <c r="H27" s="211" t="s">
        <v>273</v>
      </c>
      <c r="I27" s="211"/>
      <c r="J27" s="27"/>
      <c r="K27" s="27"/>
      <c r="L27" s="221" t="s">
        <v>272</v>
      </c>
      <c r="M27" s="221"/>
      <c r="N27" s="221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1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1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1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1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1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2"/>
      <c r="D6" s="16"/>
      <c r="E6" s="16"/>
      <c r="F6" s="16"/>
      <c r="G6" s="71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1"/>
      <c r="G7" s="71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1"/>
      <c r="G8" s="71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1"/>
      <c r="G9" s="71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15" t="s">
        <v>56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</row>
    <row r="12" spans="1:16" ht="15" x14ac:dyDescent="0.25">
      <c r="A12" s="16"/>
      <c r="B12" s="216" t="s">
        <v>345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</row>
    <row r="13" spans="1:16" x14ac:dyDescent="0.2">
      <c r="A13" s="23"/>
      <c r="B13" s="226" t="s">
        <v>268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</row>
    <row r="14" spans="1:16" ht="13.5" thickBot="1" x14ac:dyDescent="0.25">
      <c r="A14" s="16"/>
      <c r="B14" s="21"/>
      <c r="C14" s="32"/>
      <c r="D14" s="32"/>
      <c r="E14" s="16"/>
      <c r="F14" s="36"/>
      <c r="G14" s="36"/>
      <c r="H14" s="32"/>
      <c r="I14" s="32"/>
      <c r="J14" s="32"/>
      <c r="K14" s="16"/>
      <c r="L14" s="32"/>
      <c r="M14" s="16"/>
      <c r="N14" s="32"/>
      <c r="O14" s="32"/>
      <c r="P14" s="16"/>
    </row>
    <row r="15" spans="1:16" ht="26.25" thickBot="1" x14ac:dyDescent="0.25">
      <c r="A15" s="16"/>
      <c r="B15" s="66" t="s">
        <v>50</v>
      </c>
      <c r="C15" s="62" t="s">
        <v>44</v>
      </c>
      <c r="D15" s="62" t="s">
        <v>164</v>
      </c>
      <c r="E15" s="62" t="s">
        <v>45</v>
      </c>
      <c r="F15" s="62" t="s">
        <v>46</v>
      </c>
      <c r="G15" s="62" t="s">
        <v>220</v>
      </c>
      <c r="H15" s="63" t="s">
        <v>79</v>
      </c>
      <c r="I15" s="63" t="s">
        <v>0</v>
      </c>
      <c r="J15" s="63" t="s">
        <v>1</v>
      </c>
      <c r="K15" s="63" t="s">
        <v>2</v>
      </c>
      <c r="L15" s="63" t="s">
        <v>3</v>
      </c>
      <c r="M15" s="63" t="s">
        <v>4</v>
      </c>
      <c r="N15" s="63" t="s">
        <v>5</v>
      </c>
      <c r="O15" s="63" t="s">
        <v>6</v>
      </c>
      <c r="P15" s="64" t="s">
        <v>64</v>
      </c>
    </row>
    <row r="16" spans="1:16" ht="24" customHeight="1" x14ac:dyDescent="0.2">
      <c r="B16" s="73">
        <v>1</v>
      </c>
      <c r="C16" s="74" t="s">
        <v>54</v>
      </c>
      <c r="D16" s="74" t="s">
        <v>176</v>
      </c>
      <c r="E16" s="74" t="s">
        <v>8</v>
      </c>
      <c r="F16" s="74" t="s">
        <v>49</v>
      </c>
      <c r="G16" s="75" t="s">
        <v>221</v>
      </c>
      <c r="H16" s="76">
        <v>5000</v>
      </c>
      <c r="I16" s="77">
        <v>0</v>
      </c>
      <c r="J16" s="76">
        <v>5000</v>
      </c>
      <c r="K16" s="76">
        <v>143.5</v>
      </c>
      <c r="L16" s="76">
        <v>705.67</v>
      </c>
      <c r="M16" s="76">
        <v>152</v>
      </c>
      <c r="N16" s="76">
        <v>0</v>
      </c>
      <c r="O16" s="76">
        <f>SUM(K16:N16)</f>
        <v>1001.17</v>
      </c>
      <c r="P16" s="78">
        <f>(J16-O16)</f>
        <v>3998.83</v>
      </c>
    </row>
    <row r="17" spans="1:16" ht="24" x14ac:dyDescent="0.2">
      <c r="B17" s="79">
        <v>2</v>
      </c>
      <c r="C17" s="80" t="s">
        <v>9</v>
      </c>
      <c r="D17" s="80" t="s">
        <v>176</v>
      </c>
      <c r="E17" s="80" t="s">
        <v>8</v>
      </c>
      <c r="F17" s="80" t="s">
        <v>48</v>
      </c>
      <c r="G17" s="81" t="s">
        <v>221</v>
      </c>
      <c r="H17" s="82">
        <v>5000</v>
      </c>
      <c r="I17" s="84">
        <v>0</v>
      </c>
      <c r="J17" s="82">
        <v>5000</v>
      </c>
      <c r="K17" s="82">
        <v>143.5</v>
      </c>
      <c r="L17" s="82">
        <v>0</v>
      </c>
      <c r="M17" s="82">
        <v>152</v>
      </c>
      <c r="N17" s="82">
        <v>0</v>
      </c>
      <c r="O17" s="82">
        <f t="shared" ref="O17:O27" si="0">SUM(K17:N17)</f>
        <v>295.5</v>
      </c>
      <c r="P17" s="83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2">
        <v>0</v>
      </c>
      <c r="M18" s="82">
        <v>304</v>
      </c>
      <c r="N18" s="82">
        <v>0</v>
      </c>
      <c r="O18" s="82">
        <f t="shared" si="0"/>
        <v>591</v>
      </c>
      <c r="P18" s="83">
        <f t="shared" si="1"/>
        <v>9409</v>
      </c>
    </row>
    <row r="19" spans="1:16" s="16" customFormat="1" ht="24" customHeight="1" x14ac:dyDescent="0.2">
      <c r="B19" s="79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2">
        <v>8148.24</v>
      </c>
      <c r="M19" s="82">
        <v>1064</v>
      </c>
      <c r="N19" s="82">
        <v>0</v>
      </c>
      <c r="O19" s="82">
        <f t="shared" si="0"/>
        <v>10216.74</v>
      </c>
      <c r="P19" s="83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2">
        <v>7056.75</v>
      </c>
      <c r="M20" s="82">
        <v>912</v>
      </c>
      <c r="N20" s="82">
        <v>0</v>
      </c>
      <c r="O20" s="82">
        <f t="shared" si="0"/>
        <v>8829.75</v>
      </c>
      <c r="P20" s="83">
        <f t="shared" si="1"/>
        <v>21170.25</v>
      </c>
    </row>
    <row r="21" spans="1:16" s="16" customFormat="1" ht="24" x14ac:dyDescent="0.2">
      <c r="B21" s="79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2">
        <v>0</v>
      </c>
      <c r="M21" s="82">
        <v>304</v>
      </c>
      <c r="N21" s="82">
        <v>0</v>
      </c>
      <c r="O21" s="82">
        <f t="shared" si="0"/>
        <v>591</v>
      </c>
      <c r="P21" s="83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2">
        <v>10116.36</v>
      </c>
      <c r="M22" s="82">
        <v>1520</v>
      </c>
      <c r="N22" s="82">
        <v>0</v>
      </c>
      <c r="O22" s="82">
        <f t="shared" si="0"/>
        <v>13071.36</v>
      </c>
      <c r="P22" s="83">
        <f t="shared" si="1"/>
        <v>36928.639999999999</v>
      </c>
    </row>
    <row r="23" spans="1:16" s="16" customFormat="1" ht="24" x14ac:dyDescent="0.2">
      <c r="A23" s="19"/>
      <c r="B23" s="79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2">
        <v>0</v>
      </c>
      <c r="M23" s="82">
        <v>304</v>
      </c>
      <c r="N23" s="82">
        <v>0</v>
      </c>
      <c r="O23" s="82">
        <f t="shared" si="0"/>
        <v>591</v>
      </c>
      <c r="P23" s="83">
        <f t="shared" si="1"/>
        <v>9409</v>
      </c>
    </row>
    <row r="24" spans="1:16" ht="24" x14ac:dyDescent="0.2">
      <c r="B24" s="18">
        <v>9</v>
      </c>
      <c r="C24" s="80" t="s">
        <v>107</v>
      </c>
      <c r="D24" s="80" t="s">
        <v>172</v>
      </c>
      <c r="E24" s="80" t="s">
        <v>186</v>
      </c>
      <c r="F24" s="80" t="s">
        <v>48</v>
      </c>
      <c r="G24" s="81" t="s">
        <v>221</v>
      </c>
      <c r="H24" s="82">
        <v>105000</v>
      </c>
      <c r="I24" s="84">
        <v>0</v>
      </c>
      <c r="J24" s="82">
        <v>105000</v>
      </c>
      <c r="K24" s="82">
        <v>3013.5</v>
      </c>
      <c r="L24" s="82">
        <v>22448.27</v>
      </c>
      <c r="M24" s="82">
        <v>3192</v>
      </c>
      <c r="N24" s="82">
        <v>0</v>
      </c>
      <c r="O24" s="82">
        <f t="shared" si="0"/>
        <v>28653.77</v>
      </c>
      <c r="P24" s="83">
        <f t="shared" si="1"/>
        <v>76346.23</v>
      </c>
    </row>
    <row r="25" spans="1:16" ht="24" customHeight="1" x14ac:dyDescent="0.2">
      <c r="B25" s="79">
        <v>10</v>
      </c>
      <c r="C25" s="80" t="s">
        <v>77</v>
      </c>
      <c r="D25" s="80" t="s">
        <v>192</v>
      </c>
      <c r="E25" s="80" t="s">
        <v>329</v>
      </c>
      <c r="F25" s="80" t="s">
        <v>48</v>
      </c>
      <c r="G25" s="81" t="s">
        <v>221</v>
      </c>
      <c r="H25" s="82">
        <v>40000</v>
      </c>
      <c r="I25" s="82">
        <v>0</v>
      </c>
      <c r="J25" s="82">
        <v>40000</v>
      </c>
      <c r="K25" s="82">
        <v>1148</v>
      </c>
      <c r="L25" s="82">
        <v>7899.12</v>
      </c>
      <c r="M25" s="82">
        <v>1216</v>
      </c>
      <c r="N25" s="82">
        <v>0</v>
      </c>
      <c r="O25" s="82">
        <f t="shared" si="0"/>
        <v>10263.119999999999</v>
      </c>
      <c r="P25" s="83">
        <f t="shared" si="1"/>
        <v>29736.880000000001</v>
      </c>
    </row>
    <row r="26" spans="1:16" ht="23.25" customHeight="1" x14ac:dyDescent="0.2">
      <c r="B26" s="18">
        <v>11</v>
      </c>
      <c r="C26" s="80" t="s">
        <v>38</v>
      </c>
      <c r="D26" s="80" t="s">
        <v>173</v>
      </c>
      <c r="E26" s="80" t="s">
        <v>255</v>
      </c>
      <c r="F26" s="80" t="s">
        <v>49</v>
      </c>
      <c r="G26" s="81" t="s">
        <v>221</v>
      </c>
      <c r="H26" s="82">
        <v>40000</v>
      </c>
      <c r="I26" s="84">
        <v>0</v>
      </c>
      <c r="J26" s="82">
        <v>40000</v>
      </c>
      <c r="K26" s="82">
        <v>1148</v>
      </c>
      <c r="L26" s="82">
        <v>9409</v>
      </c>
      <c r="M26" s="82">
        <v>1216</v>
      </c>
      <c r="N26" s="82">
        <v>0</v>
      </c>
      <c r="O26" s="82">
        <f t="shared" si="0"/>
        <v>11773</v>
      </c>
      <c r="P26" s="83">
        <f t="shared" si="1"/>
        <v>28227</v>
      </c>
    </row>
    <row r="27" spans="1:16" ht="24.75" thickBot="1" x14ac:dyDescent="0.25">
      <c r="B27" s="85">
        <v>12</v>
      </c>
      <c r="C27" s="86" t="s">
        <v>188</v>
      </c>
      <c r="D27" s="86" t="s">
        <v>173</v>
      </c>
      <c r="E27" s="86" t="s">
        <v>249</v>
      </c>
      <c r="F27" s="86" t="s">
        <v>49</v>
      </c>
      <c r="G27" s="87" t="s">
        <v>221</v>
      </c>
      <c r="H27" s="88">
        <v>15000</v>
      </c>
      <c r="I27" s="89">
        <v>0</v>
      </c>
      <c r="J27" s="88">
        <v>15000</v>
      </c>
      <c r="K27" s="88">
        <v>430.5</v>
      </c>
      <c r="L27" s="88">
        <v>412.98</v>
      </c>
      <c r="M27" s="88">
        <v>456</v>
      </c>
      <c r="N27" s="88">
        <v>0</v>
      </c>
      <c r="O27" s="88">
        <f t="shared" si="0"/>
        <v>1299.48</v>
      </c>
      <c r="P27" s="90">
        <f t="shared" si="1"/>
        <v>13700.52</v>
      </c>
    </row>
    <row r="28" spans="1:16" ht="13.5" thickBot="1" x14ac:dyDescent="0.25">
      <c r="A28" s="16"/>
      <c r="B28" s="227" t="s">
        <v>65</v>
      </c>
      <c r="C28" s="228"/>
      <c r="D28" s="228"/>
      <c r="E28" s="228"/>
      <c r="F28" s="228"/>
      <c r="G28" s="229"/>
      <c r="H28" s="67">
        <f t="shared" ref="H28:P28" si="2">SUM(H16:H27)</f>
        <v>355000</v>
      </c>
      <c r="I28" s="67">
        <f t="shared" si="2"/>
        <v>0</v>
      </c>
      <c r="J28" s="67">
        <f t="shared" si="2"/>
        <v>355000</v>
      </c>
      <c r="K28" s="67">
        <f t="shared" si="2"/>
        <v>10188.5</v>
      </c>
      <c r="L28" s="67">
        <f t="shared" si="2"/>
        <v>66196.39</v>
      </c>
      <c r="M28" s="67">
        <f t="shared" si="2"/>
        <v>10792</v>
      </c>
      <c r="N28" s="67">
        <f t="shared" si="2"/>
        <v>0</v>
      </c>
      <c r="O28" s="67">
        <f t="shared" si="2"/>
        <v>87176.89</v>
      </c>
      <c r="P28" s="68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1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1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0" t="s">
        <v>269</v>
      </c>
      <c r="E31" s="16"/>
      <c r="F31" s="211" t="s">
        <v>271</v>
      </c>
      <c r="G31" s="211"/>
      <c r="H31" s="16"/>
      <c r="I31" s="16"/>
      <c r="J31" s="16"/>
      <c r="K31" s="16"/>
      <c r="L31" s="211" t="s">
        <v>271</v>
      </c>
      <c r="M31" s="211"/>
      <c r="N31" s="211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0"/>
      <c r="G32" s="71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2"/>
      <c r="G33" s="31"/>
      <c r="H33" s="28"/>
      <c r="I33" s="16"/>
      <c r="J33" s="16"/>
      <c r="K33" s="27"/>
      <c r="L33" s="225"/>
      <c r="M33" s="225"/>
      <c r="N33" s="225"/>
      <c r="O33" s="27"/>
      <c r="P33" s="27"/>
    </row>
    <row r="34" spans="1:16" ht="14.25" x14ac:dyDescent="0.2">
      <c r="A34" s="16"/>
      <c r="B34" s="16"/>
      <c r="C34" s="16"/>
      <c r="D34" s="70" t="s">
        <v>270</v>
      </c>
      <c r="E34" s="27"/>
      <c r="F34" s="212" t="s">
        <v>273</v>
      </c>
      <c r="G34" s="212"/>
      <c r="H34" s="28"/>
      <c r="I34" s="16"/>
      <c r="J34" s="16"/>
      <c r="K34" s="27"/>
      <c r="L34" s="211" t="s">
        <v>272</v>
      </c>
      <c r="M34" s="211"/>
      <c r="N34" s="211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0"/>
      <c r="G35" s="71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0"/>
      <c r="G36" s="71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7" t="s">
        <v>147</v>
      </c>
      <c r="B1" s="38" t="s">
        <v>44</v>
      </c>
      <c r="C1" s="38" t="s">
        <v>164</v>
      </c>
      <c r="D1" s="38" t="s">
        <v>45</v>
      </c>
      <c r="E1" s="38" t="s">
        <v>46</v>
      </c>
      <c r="F1" s="38" t="s">
        <v>220</v>
      </c>
      <c r="G1" s="38" t="s">
        <v>322</v>
      </c>
      <c r="H1" s="39" t="s">
        <v>138</v>
      </c>
      <c r="I1" s="39" t="s">
        <v>0</v>
      </c>
      <c r="J1" s="39" t="s">
        <v>1</v>
      </c>
      <c r="K1" s="39" t="s">
        <v>2</v>
      </c>
      <c r="L1" s="39" t="s">
        <v>3</v>
      </c>
      <c r="M1" s="39" t="s">
        <v>4</v>
      </c>
      <c r="N1" s="39" t="s">
        <v>5</v>
      </c>
      <c r="O1" s="39" t="s">
        <v>6</v>
      </c>
      <c r="P1" s="40" t="s">
        <v>137</v>
      </c>
    </row>
    <row r="2" spans="1:16" ht="24" x14ac:dyDescent="0.2">
      <c r="A2" s="41">
        <v>1</v>
      </c>
      <c r="B2" s="42" t="s">
        <v>109</v>
      </c>
      <c r="C2" s="42" t="s">
        <v>53</v>
      </c>
      <c r="D2" s="42" t="s">
        <v>184</v>
      </c>
      <c r="E2" s="42" t="s">
        <v>59</v>
      </c>
      <c r="F2" s="43" t="s">
        <v>221</v>
      </c>
      <c r="G2" s="42" t="s">
        <v>323</v>
      </c>
      <c r="H2" s="44">
        <v>150000</v>
      </c>
      <c r="I2" s="45">
        <v>0</v>
      </c>
      <c r="J2" s="44">
        <v>150000</v>
      </c>
      <c r="K2" s="44">
        <f t="shared" ref="K2:K65" si="0">H2*0.0287</f>
        <v>4305</v>
      </c>
      <c r="L2" s="44">
        <v>23529.09</v>
      </c>
      <c r="M2" s="44">
        <v>4560</v>
      </c>
      <c r="N2" s="44">
        <v>1375.12</v>
      </c>
      <c r="O2" s="44">
        <f t="shared" ref="O2:O65" si="1">K2+L2+M2+N2</f>
        <v>33769.21</v>
      </c>
      <c r="P2" s="46">
        <f t="shared" ref="P2:P33" si="2">J2-O2</f>
        <v>116230.79000000001</v>
      </c>
    </row>
    <row r="3" spans="1:16" ht="24" x14ac:dyDescent="0.2">
      <c r="A3" s="47">
        <v>2</v>
      </c>
      <c r="B3" s="33" t="s">
        <v>111</v>
      </c>
      <c r="C3" s="33" t="s">
        <v>53</v>
      </c>
      <c r="D3" s="33" t="s">
        <v>262</v>
      </c>
      <c r="E3" s="33" t="s">
        <v>59</v>
      </c>
      <c r="F3" s="34" t="s">
        <v>221</v>
      </c>
      <c r="G3" s="33" t="s">
        <v>323</v>
      </c>
      <c r="H3" s="48">
        <v>75000</v>
      </c>
      <c r="I3" s="49">
        <v>0</v>
      </c>
      <c r="J3" s="48">
        <v>75000</v>
      </c>
      <c r="K3" s="48">
        <f t="shared" si="0"/>
        <v>2152.5</v>
      </c>
      <c r="L3" s="48">
        <v>6309.38</v>
      </c>
      <c r="M3" s="48">
        <f>H3*0.0304</f>
        <v>2280</v>
      </c>
      <c r="N3" s="48">
        <v>25</v>
      </c>
      <c r="O3" s="48">
        <f t="shared" si="1"/>
        <v>10766.880000000001</v>
      </c>
      <c r="P3" s="50">
        <f t="shared" si="2"/>
        <v>64233.119999999995</v>
      </c>
    </row>
    <row r="4" spans="1:16" ht="24" x14ac:dyDescent="0.2">
      <c r="A4" s="47">
        <v>3</v>
      </c>
      <c r="B4" s="33" t="s">
        <v>112</v>
      </c>
      <c r="C4" s="33" t="s">
        <v>53</v>
      </c>
      <c r="D4" s="33" t="s">
        <v>262</v>
      </c>
      <c r="E4" s="33" t="s">
        <v>59</v>
      </c>
      <c r="F4" s="34" t="s">
        <v>221</v>
      </c>
      <c r="G4" s="33" t="s">
        <v>323</v>
      </c>
      <c r="H4" s="48">
        <v>75000</v>
      </c>
      <c r="I4" s="49">
        <v>0</v>
      </c>
      <c r="J4" s="48">
        <v>75000</v>
      </c>
      <c r="K4" s="48">
        <f t="shared" si="0"/>
        <v>2152.5</v>
      </c>
      <c r="L4" s="48">
        <v>6309.38</v>
      </c>
      <c r="M4" s="48">
        <f>H4*0.0304</f>
        <v>2280</v>
      </c>
      <c r="N4" s="48">
        <v>25</v>
      </c>
      <c r="O4" s="48">
        <f t="shared" si="1"/>
        <v>10766.880000000001</v>
      </c>
      <c r="P4" s="50">
        <f t="shared" si="2"/>
        <v>64233.119999999995</v>
      </c>
    </row>
    <row r="5" spans="1:16" ht="24" x14ac:dyDescent="0.2">
      <c r="A5" s="47">
        <v>4</v>
      </c>
      <c r="B5" s="33" t="s">
        <v>177</v>
      </c>
      <c r="C5" s="33" t="s">
        <v>53</v>
      </c>
      <c r="D5" s="33" t="s">
        <v>197</v>
      </c>
      <c r="E5" s="33" t="s">
        <v>59</v>
      </c>
      <c r="F5" s="34" t="s">
        <v>222</v>
      </c>
      <c r="G5" s="33" t="s">
        <v>323</v>
      </c>
      <c r="H5" s="48">
        <v>165000</v>
      </c>
      <c r="I5" s="49">
        <v>0</v>
      </c>
      <c r="J5" s="48">
        <v>165000</v>
      </c>
      <c r="K5" s="48">
        <f t="shared" si="0"/>
        <v>4735.5</v>
      </c>
      <c r="L5" s="48">
        <v>27413.5</v>
      </c>
      <c r="M5" s="48">
        <v>4943.8</v>
      </c>
      <c r="N5" s="49">
        <v>25</v>
      </c>
      <c r="O5" s="48">
        <f t="shared" si="1"/>
        <v>37117.800000000003</v>
      </c>
      <c r="P5" s="50">
        <f t="shared" si="2"/>
        <v>127882.2</v>
      </c>
    </row>
    <row r="6" spans="1:16" ht="24" x14ac:dyDescent="0.2">
      <c r="A6" s="47">
        <v>5</v>
      </c>
      <c r="B6" s="33" t="s">
        <v>40</v>
      </c>
      <c r="C6" s="33" t="s">
        <v>53</v>
      </c>
      <c r="D6" s="33" t="s">
        <v>84</v>
      </c>
      <c r="E6" s="33" t="s">
        <v>48</v>
      </c>
      <c r="F6" s="34" t="s">
        <v>221</v>
      </c>
      <c r="G6" s="33" t="s">
        <v>323</v>
      </c>
      <c r="H6" s="48">
        <v>110000</v>
      </c>
      <c r="I6" s="49">
        <v>0</v>
      </c>
      <c r="J6" s="48">
        <v>110000</v>
      </c>
      <c r="K6" s="48">
        <f t="shared" si="0"/>
        <v>3157</v>
      </c>
      <c r="L6" s="48">
        <v>13782.56</v>
      </c>
      <c r="M6" s="48">
        <f>H6*0.0304</f>
        <v>3344</v>
      </c>
      <c r="N6" s="48">
        <v>2825.24</v>
      </c>
      <c r="O6" s="48">
        <f t="shared" si="1"/>
        <v>23108.799999999996</v>
      </c>
      <c r="P6" s="50">
        <f t="shared" si="2"/>
        <v>86891.200000000012</v>
      </c>
    </row>
    <row r="7" spans="1:16" ht="24" x14ac:dyDescent="0.2">
      <c r="A7" s="47">
        <v>6</v>
      </c>
      <c r="B7" s="33" t="s">
        <v>90</v>
      </c>
      <c r="C7" s="33" t="s">
        <v>53</v>
      </c>
      <c r="D7" s="33" t="s">
        <v>263</v>
      </c>
      <c r="E7" s="33" t="s">
        <v>49</v>
      </c>
      <c r="F7" s="34" t="s">
        <v>221</v>
      </c>
      <c r="G7" s="33" t="s">
        <v>323</v>
      </c>
      <c r="H7" s="48">
        <v>26000</v>
      </c>
      <c r="I7" s="49">
        <v>0</v>
      </c>
      <c r="J7" s="48">
        <v>26000</v>
      </c>
      <c r="K7" s="48">
        <f t="shared" si="0"/>
        <v>746.2</v>
      </c>
      <c r="L7" s="48">
        <v>0</v>
      </c>
      <c r="M7" s="48">
        <f>H7*0.0304</f>
        <v>790.4</v>
      </c>
      <c r="N7" s="48">
        <v>125</v>
      </c>
      <c r="O7" s="48">
        <f t="shared" si="1"/>
        <v>1661.6</v>
      </c>
      <c r="P7" s="50">
        <f t="shared" si="2"/>
        <v>24338.400000000001</v>
      </c>
    </row>
    <row r="8" spans="1:16" ht="24" x14ac:dyDescent="0.2">
      <c r="A8" s="47">
        <v>7</v>
      </c>
      <c r="B8" s="33" t="s">
        <v>144</v>
      </c>
      <c r="C8" s="33" t="s">
        <v>53</v>
      </c>
      <c r="D8" s="33" t="s">
        <v>17</v>
      </c>
      <c r="E8" s="33" t="s">
        <v>51</v>
      </c>
      <c r="F8" s="34" t="s">
        <v>221</v>
      </c>
      <c r="G8" s="33" t="s">
        <v>323</v>
      </c>
      <c r="H8" s="48">
        <v>16500</v>
      </c>
      <c r="I8" s="49">
        <v>0</v>
      </c>
      <c r="J8" s="48">
        <v>16500</v>
      </c>
      <c r="K8" s="48">
        <f t="shared" si="0"/>
        <v>473.55</v>
      </c>
      <c r="L8" s="49">
        <v>0</v>
      </c>
      <c r="M8" s="48">
        <f>H8*0.0304</f>
        <v>501.6</v>
      </c>
      <c r="N8" s="48">
        <v>1375.12</v>
      </c>
      <c r="O8" s="48">
        <f t="shared" si="1"/>
        <v>2350.27</v>
      </c>
      <c r="P8" s="50">
        <f t="shared" si="2"/>
        <v>14149.73</v>
      </c>
    </row>
    <row r="9" spans="1:16" ht="24" x14ac:dyDescent="0.2">
      <c r="A9" s="47">
        <v>8</v>
      </c>
      <c r="B9" s="33" t="s">
        <v>185</v>
      </c>
      <c r="C9" s="33" t="s">
        <v>53</v>
      </c>
      <c r="D9" s="33" t="s">
        <v>165</v>
      </c>
      <c r="E9" s="33" t="s">
        <v>51</v>
      </c>
      <c r="F9" s="34" t="s">
        <v>221</v>
      </c>
      <c r="G9" s="33" t="s">
        <v>323</v>
      </c>
      <c r="H9" s="48">
        <v>26000</v>
      </c>
      <c r="I9" s="49">
        <v>0</v>
      </c>
      <c r="J9" s="48">
        <v>20000</v>
      </c>
      <c r="K9" s="48">
        <f t="shared" si="0"/>
        <v>746.2</v>
      </c>
      <c r="L9" s="49">
        <v>0</v>
      </c>
      <c r="M9" s="48">
        <f>H9*0.0304</f>
        <v>790.4</v>
      </c>
      <c r="N9" s="48">
        <v>25</v>
      </c>
      <c r="O9" s="48">
        <f t="shared" si="1"/>
        <v>1561.6</v>
      </c>
      <c r="P9" s="50">
        <f t="shared" si="2"/>
        <v>18438.400000000001</v>
      </c>
    </row>
    <row r="10" spans="1:16" ht="24" x14ac:dyDescent="0.2">
      <c r="A10" s="47">
        <v>9</v>
      </c>
      <c r="B10" s="33" t="s">
        <v>105</v>
      </c>
      <c r="C10" s="33" t="s">
        <v>52</v>
      </c>
      <c r="D10" s="33" t="s">
        <v>106</v>
      </c>
      <c r="E10" s="33" t="s">
        <v>55</v>
      </c>
      <c r="F10" s="34" t="s">
        <v>221</v>
      </c>
      <c r="G10" s="33" t="s">
        <v>323</v>
      </c>
      <c r="H10" s="48">
        <v>185000</v>
      </c>
      <c r="I10" s="49">
        <v>0</v>
      </c>
      <c r="J10" s="48">
        <v>185000</v>
      </c>
      <c r="K10" s="48">
        <f t="shared" si="0"/>
        <v>5309.5</v>
      </c>
      <c r="L10" s="48">
        <v>32269.54</v>
      </c>
      <c r="M10" s="48">
        <v>4943.8</v>
      </c>
      <c r="N10" s="48">
        <v>25</v>
      </c>
      <c r="O10" s="48">
        <f t="shared" si="1"/>
        <v>42547.840000000004</v>
      </c>
      <c r="P10" s="50">
        <f t="shared" si="2"/>
        <v>142452.16</v>
      </c>
    </row>
    <row r="11" spans="1:16" x14ac:dyDescent="0.2">
      <c r="A11" s="47">
        <v>10</v>
      </c>
      <c r="B11" s="33" t="s">
        <v>114</v>
      </c>
      <c r="C11" s="33" t="s">
        <v>52</v>
      </c>
      <c r="D11" s="33" t="s">
        <v>262</v>
      </c>
      <c r="E11" s="33" t="s">
        <v>59</v>
      </c>
      <c r="F11" s="34" t="s">
        <v>221</v>
      </c>
      <c r="G11" s="33" t="s">
        <v>323</v>
      </c>
      <c r="H11" s="48">
        <v>75000</v>
      </c>
      <c r="I11" s="49">
        <v>0</v>
      </c>
      <c r="J11" s="48">
        <v>75000</v>
      </c>
      <c r="K11" s="48">
        <f t="shared" si="0"/>
        <v>2152.5</v>
      </c>
      <c r="L11" s="48">
        <v>6309.38</v>
      </c>
      <c r="M11" s="48">
        <f t="shared" ref="M11:M69" si="3">H11*0.0304</f>
        <v>2280</v>
      </c>
      <c r="N11" s="48">
        <v>125</v>
      </c>
      <c r="O11" s="48">
        <f t="shared" si="1"/>
        <v>10866.880000000001</v>
      </c>
      <c r="P11" s="50">
        <f t="shared" si="2"/>
        <v>64133.119999999995</v>
      </c>
    </row>
    <row r="12" spans="1:16" x14ac:dyDescent="0.2">
      <c r="A12" s="47">
        <v>11</v>
      </c>
      <c r="B12" s="33" t="s">
        <v>135</v>
      </c>
      <c r="C12" s="33" t="s">
        <v>52</v>
      </c>
      <c r="D12" s="33" t="s">
        <v>16</v>
      </c>
      <c r="E12" s="33" t="s">
        <v>59</v>
      </c>
      <c r="F12" s="34" t="s">
        <v>221</v>
      </c>
      <c r="G12" s="33" t="s">
        <v>323</v>
      </c>
      <c r="H12" s="48">
        <v>45000</v>
      </c>
      <c r="I12" s="49">
        <v>0</v>
      </c>
      <c r="J12" s="48">
        <v>45000</v>
      </c>
      <c r="K12" s="48">
        <f t="shared" si="0"/>
        <v>1291.5</v>
      </c>
      <c r="L12" s="48">
        <v>1148.33</v>
      </c>
      <c r="M12" s="48">
        <f t="shared" si="3"/>
        <v>1368</v>
      </c>
      <c r="N12" s="48">
        <v>2275</v>
      </c>
      <c r="O12" s="48">
        <f t="shared" si="1"/>
        <v>6082.83</v>
      </c>
      <c r="P12" s="50">
        <f t="shared" si="2"/>
        <v>38917.17</v>
      </c>
    </row>
    <row r="13" spans="1:16" x14ac:dyDescent="0.2">
      <c r="A13" s="47">
        <v>12</v>
      </c>
      <c r="B13" s="33" t="s">
        <v>14</v>
      </c>
      <c r="C13" s="33" t="s">
        <v>52</v>
      </c>
      <c r="D13" s="33" t="s">
        <v>10</v>
      </c>
      <c r="E13" s="33" t="s">
        <v>51</v>
      </c>
      <c r="F13" s="34" t="s">
        <v>222</v>
      </c>
      <c r="G13" s="33" t="s">
        <v>323</v>
      </c>
      <c r="H13" s="48">
        <v>30000</v>
      </c>
      <c r="I13" s="49">
        <v>0</v>
      </c>
      <c r="J13" s="48">
        <v>30000</v>
      </c>
      <c r="K13" s="48">
        <f t="shared" si="0"/>
        <v>861</v>
      </c>
      <c r="L13" s="49">
        <v>0</v>
      </c>
      <c r="M13" s="48">
        <f t="shared" si="3"/>
        <v>912</v>
      </c>
      <c r="N13" s="48">
        <v>25</v>
      </c>
      <c r="O13" s="48">
        <f t="shared" si="1"/>
        <v>1798</v>
      </c>
      <c r="P13" s="50">
        <f t="shared" si="2"/>
        <v>28202</v>
      </c>
    </row>
    <row r="14" spans="1:16" ht="24" x14ac:dyDescent="0.2">
      <c r="A14" s="47">
        <v>13</v>
      </c>
      <c r="B14" s="33" t="s">
        <v>26</v>
      </c>
      <c r="C14" s="33" t="s">
        <v>174</v>
      </c>
      <c r="D14" s="33" t="s">
        <v>27</v>
      </c>
      <c r="E14" s="33" t="s">
        <v>49</v>
      </c>
      <c r="F14" s="34" t="s">
        <v>221</v>
      </c>
      <c r="G14" s="33" t="s">
        <v>323</v>
      </c>
      <c r="H14" s="48">
        <v>70000</v>
      </c>
      <c r="I14" s="49">
        <v>0</v>
      </c>
      <c r="J14" s="48">
        <v>70000</v>
      </c>
      <c r="K14" s="48">
        <f t="shared" si="0"/>
        <v>2009</v>
      </c>
      <c r="L14" s="48">
        <v>0</v>
      </c>
      <c r="M14" s="48">
        <f t="shared" si="3"/>
        <v>2128</v>
      </c>
      <c r="N14" s="49">
        <v>125</v>
      </c>
      <c r="O14" s="48">
        <f t="shared" si="1"/>
        <v>4262</v>
      </c>
      <c r="P14" s="50">
        <f t="shared" si="2"/>
        <v>65738</v>
      </c>
    </row>
    <row r="15" spans="1:16" ht="24" x14ac:dyDescent="0.2">
      <c r="A15" s="47">
        <v>14</v>
      </c>
      <c r="B15" s="33" t="s">
        <v>24</v>
      </c>
      <c r="C15" s="33" t="s">
        <v>174</v>
      </c>
      <c r="D15" s="33" t="s">
        <v>13</v>
      </c>
      <c r="E15" s="33" t="s">
        <v>49</v>
      </c>
      <c r="F15" s="34" t="s">
        <v>221</v>
      </c>
      <c r="G15" s="33" t="s">
        <v>323</v>
      </c>
      <c r="H15" s="48">
        <v>35000</v>
      </c>
      <c r="I15" s="49">
        <v>0</v>
      </c>
      <c r="J15" s="48">
        <v>35000</v>
      </c>
      <c r="K15" s="48">
        <f t="shared" si="0"/>
        <v>1004.5</v>
      </c>
      <c r="L15" s="48">
        <v>0</v>
      </c>
      <c r="M15" s="48">
        <f t="shared" si="3"/>
        <v>1064</v>
      </c>
      <c r="N15" s="48">
        <v>2175</v>
      </c>
      <c r="O15" s="48">
        <f t="shared" si="1"/>
        <v>4243.5</v>
      </c>
      <c r="P15" s="50">
        <f t="shared" si="2"/>
        <v>30756.5</v>
      </c>
    </row>
    <row r="16" spans="1:16" x14ac:dyDescent="0.2">
      <c r="A16" s="47">
        <v>15</v>
      </c>
      <c r="B16" s="33" t="s">
        <v>99</v>
      </c>
      <c r="C16" s="33" t="s">
        <v>199</v>
      </c>
      <c r="D16" s="33" t="s">
        <v>212</v>
      </c>
      <c r="E16" s="33" t="s">
        <v>324</v>
      </c>
      <c r="F16" s="34" t="s">
        <v>222</v>
      </c>
      <c r="G16" s="33" t="s">
        <v>323</v>
      </c>
      <c r="H16" s="48">
        <v>65000</v>
      </c>
      <c r="I16" s="49">
        <v>0</v>
      </c>
      <c r="J16" s="48">
        <v>65000</v>
      </c>
      <c r="K16" s="48">
        <f t="shared" si="0"/>
        <v>1865.5</v>
      </c>
      <c r="L16" s="48">
        <v>4427.58</v>
      </c>
      <c r="M16" s="48">
        <f t="shared" si="3"/>
        <v>1976</v>
      </c>
      <c r="N16" s="48">
        <v>25</v>
      </c>
      <c r="O16" s="48">
        <f t="shared" si="1"/>
        <v>8294.08</v>
      </c>
      <c r="P16" s="50">
        <f t="shared" si="2"/>
        <v>56705.919999999998</v>
      </c>
    </row>
    <row r="17" spans="1:16" ht="24" x14ac:dyDescent="0.2">
      <c r="A17" s="47">
        <v>16</v>
      </c>
      <c r="B17" s="33" t="s">
        <v>68</v>
      </c>
      <c r="C17" s="33" t="s">
        <v>176</v>
      </c>
      <c r="D17" s="33" t="s">
        <v>8</v>
      </c>
      <c r="E17" s="33" t="s">
        <v>48</v>
      </c>
      <c r="F17" s="34" t="s">
        <v>221</v>
      </c>
      <c r="G17" s="33" t="s">
        <v>323</v>
      </c>
      <c r="H17" s="48">
        <v>80000</v>
      </c>
      <c r="I17" s="49">
        <v>0</v>
      </c>
      <c r="J17" s="48">
        <v>80000</v>
      </c>
      <c r="K17" s="48">
        <f t="shared" si="0"/>
        <v>2296</v>
      </c>
      <c r="L17" s="48">
        <v>7400.87</v>
      </c>
      <c r="M17" s="48">
        <f t="shared" si="3"/>
        <v>2432</v>
      </c>
      <c r="N17" s="48">
        <v>25</v>
      </c>
      <c r="O17" s="48">
        <f t="shared" si="1"/>
        <v>12153.869999999999</v>
      </c>
      <c r="P17" s="50">
        <f t="shared" si="2"/>
        <v>67846.13</v>
      </c>
    </row>
    <row r="18" spans="1:16" ht="24" x14ac:dyDescent="0.2">
      <c r="A18" s="47">
        <v>17</v>
      </c>
      <c r="B18" s="33" t="s">
        <v>9</v>
      </c>
      <c r="C18" s="33" t="s">
        <v>176</v>
      </c>
      <c r="D18" s="33" t="s">
        <v>8</v>
      </c>
      <c r="E18" s="33" t="s">
        <v>48</v>
      </c>
      <c r="F18" s="34" t="s">
        <v>221</v>
      </c>
      <c r="G18" s="33" t="s">
        <v>323</v>
      </c>
      <c r="H18" s="48">
        <v>45000</v>
      </c>
      <c r="I18" s="49">
        <v>0</v>
      </c>
      <c r="J18" s="48">
        <v>45000</v>
      </c>
      <c r="K18" s="48">
        <f t="shared" si="0"/>
        <v>1291.5</v>
      </c>
      <c r="L18" s="48">
        <v>743.29</v>
      </c>
      <c r="M18" s="48">
        <f t="shared" si="3"/>
        <v>1368</v>
      </c>
      <c r="N18" s="48">
        <v>2825.24</v>
      </c>
      <c r="O18" s="48">
        <f t="shared" si="1"/>
        <v>6228.03</v>
      </c>
      <c r="P18" s="50">
        <f t="shared" si="2"/>
        <v>38771.97</v>
      </c>
    </row>
    <row r="19" spans="1:16" ht="24" x14ac:dyDescent="0.2">
      <c r="A19" s="47">
        <v>18</v>
      </c>
      <c r="B19" s="33" t="s">
        <v>54</v>
      </c>
      <c r="C19" s="33" t="s">
        <v>176</v>
      </c>
      <c r="D19" s="33" t="s">
        <v>8</v>
      </c>
      <c r="E19" s="33" t="s">
        <v>49</v>
      </c>
      <c r="F19" s="34" t="s">
        <v>221</v>
      </c>
      <c r="G19" s="33" t="s">
        <v>323</v>
      </c>
      <c r="H19" s="48">
        <v>45000</v>
      </c>
      <c r="I19" s="49">
        <v>0</v>
      </c>
      <c r="J19" s="48">
        <v>45000</v>
      </c>
      <c r="K19" s="48">
        <f t="shared" si="0"/>
        <v>1291.5</v>
      </c>
      <c r="L19" s="48">
        <v>945.81</v>
      </c>
      <c r="M19" s="48">
        <f t="shared" si="3"/>
        <v>1368</v>
      </c>
      <c r="N19" s="48">
        <v>1475.12</v>
      </c>
      <c r="O19" s="48">
        <f t="shared" si="1"/>
        <v>5080.43</v>
      </c>
      <c r="P19" s="50">
        <f t="shared" si="2"/>
        <v>39919.57</v>
      </c>
    </row>
    <row r="20" spans="1:16" x14ac:dyDescent="0.2">
      <c r="A20" s="47">
        <v>19</v>
      </c>
      <c r="B20" s="33" t="s">
        <v>116</v>
      </c>
      <c r="C20" s="33" t="s">
        <v>176</v>
      </c>
      <c r="D20" s="33" t="s">
        <v>98</v>
      </c>
      <c r="E20" s="33" t="s">
        <v>49</v>
      </c>
      <c r="F20" s="34" t="s">
        <v>222</v>
      </c>
      <c r="G20" s="33" t="s">
        <v>323</v>
      </c>
      <c r="H20" s="48">
        <v>35000</v>
      </c>
      <c r="I20" s="49">
        <v>0</v>
      </c>
      <c r="J20" s="48">
        <v>35000</v>
      </c>
      <c r="K20" s="48">
        <f t="shared" si="0"/>
        <v>1004.5</v>
      </c>
      <c r="L20" s="48">
        <v>0</v>
      </c>
      <c r="M20" s="48">
        <f t="shared" si="3"/>
        <v>1064</v>
      </c>
      <c r="N20" s="48">
        <v>25</v>
      </c>
      <c r="O20" s="48">
        <f t="shared" si="1"/>
        <v>2093.5</v>
      </c>
      <c r="P20" s="50">
        <f t="shared" si="2"/>
        <v>32906.5</v>
      </c>
    </row>
    <row r="21" spans="1:16" ht="24" x14ac:dyDescent="0.2">
      <c r="A21" s="47">
        <v>20</v>
      </c>
      <c r="B21" s="33" t="s">
        <v>233</v>
      </c>
      <c r="C21" s="33" t="s">
        <v>176</v>
      </c>
      <c r="D21" s="33" t="s">
        <v>234</v>
      </c>
      <c r="E21" s="33" t="s">
        <v>49</v>
      </c>
      <c r="F21" s="34" t="s">
        <v>221</v>
      </c>
      <c r="G21" s="33" t="s">
        <v>323</v>
      </c>
      <c r="H21" s="48">
        <v>35000</v>
      </c>
      <c r="I21" s="49">
        <v>0</v>
      </c>
      <c r="J21" s="48">
        <v>35000</v>
      </c>
      <c r="K21" s="48">
        <f t="shared" si="0"/>
        <v>1004.5</v>
      </c>
      <c r="L21" s="48">
        <v>0</v>
      </c>
      <c r="M21" s="48">
        <f t="shared" si="3"/>
        <v>1064</v>
      </c>
      <c r="N21" s="48">
        <v>25</v>
      </c>
      <c r="O21" s="48">
        <f t="shared" si="1"/>
        <v>2093.5</v>
      </c>
      <c r="P21" s="50">
        <f t="shared" si="2"/>
        <v>32906.5</v>
      </c>
    </row>
    <row r="22" spans="1:16" ht="24" x14ac:dyDescent="0.2">
      <c r="A22" s="47">
        <v>21</v>
      </c>
      <c r="B22" s="33" t="s">
        <v>20</v>
      </c>
      <c r="C22" s="33" t="s">
        <v>175</v>
      </c>
      <c r="D22" s="33" t="s">
        <v>67</v>
      </c>
      <c r="E22" s="33" t="s">
        <v>48</v>
      </c>
      <c r="F22" s="34" t="s">
        <v>221</v>
      </c>
      <c r="G22" s="33" t="s">
        <v>323</v>
      </c>
      <c r="H22" s="48">
        <v>60000</v>
      </c>
      <c r="I22" s="49">
        <v>0</v>
      </c>
      <c r="J22" s="48">
        <v>60000</v>
      </c>
      <c r="K22" s="48">
        <f t="shared" si="0"/>
        <v>1722</v>
      </c>
      <c r="L22" s="48">
        <v>3486.68</v>
      </c>
      <c r="M22" s="48">
        <f t="shared" si="3"/>
        <v>1824</v>
      </c>
      <c r="N22" s="48">
        <v>2279</v>
      </c>
      <c r="O22" s="48">
        <f t="shared" si="1"/>
        <v>9311.68</v>
      </c>
      <c r="P22" s="50">
        <f t="shared" si="2"/>
        <v>50688.32</v>
      </c>
    </row>
    <row r="23" spans="1:16" x14ac:dyDescent="0.2">
      <c r="A23" s="47">
        <v>22</v>
      </c>
      <c r="B23" s="33" t="s">
        <v>69</v>
      </c>
      <c r="C23" s="33" t="s">
        <v>175</v>
      </c>
      <c r="D23" s="33" t="s">
        <v>70</v>
      </c>
      <c r="E23" s="33" t="s">
        <v>49</v>
      </c>
      <c r="F23" s="34" t="s">
        <v>222</v>
      </c>
      <c r="G23" s="33" t="s">
        <v>323</v>
      </c>
      <c r="H23" s="48">
        <v>55000</v>
      </c>
      <c r="I23" s="49">
        <v>0</v>
      </c>
      <c r="J23" s="48">
        <v>55000</v>
      </c>
      <c r="K23" s="48">
        <f t="shared" si="0"/>
        <v>1578.5</v>
      </c>
      <c r="L23" s="48">
        <v>2559.6799999999998</v>
      </c>
      <c r="M23" s="48">
        <f t="shared" si="3"/>
        <v>1672</v>
      </c>
      <c r="N23" s="48">
        <v>125</v>
      </c>
      <c r="O23" s="48">
        <f t="shared" si="1"/>
        <v>5935.18</v>
      </c>
      <c r="P23" s="50">
        <f t="shared" si="2"/>
        <v>49064.82</v>
      </c>
    </row>
    <row r="24" spans="1:16" ht="24" x14ac:dyDescent="0.2">
      <c r="A24" s="47">
        <v>23</v>
      </c>
      <c r="B24" s="33" t="s">
        <v>86</v>
      </c>
      <c r="C24" s="33" t="s">
        <v>175</v>
      </c>
      <c r="D24" s="33" t="s">
        <v>89</v>
      </c>
      <c r="E24" s="33" t="s">
        <v>48</v>
      </c>
      <c r="F24" s="34" t="s">
        <v>222</v>
      </c>
      <c r="G24" s="33" t="s">
        <v>323</v>
      </c>
      <c r="H24" s="48">
        <v>45000</v>
      </c>
      <c r="I24" s="49">
        <v>0</v>
      </c>
      <c r="J24" s="48">
        <v>45000</v>
      </c>
      <c r="K24" s="48">
        <f t="shared" si="0"/>
        <v>1291.5</v>
      </c>
      <c r="L24" s="48">
        <v>1148.33</v>
      </c>
      <c r="M24" s="48">
        <f t="shared" si="3"/>
        <v>1368</v>
      </c>
      <c r="N24" s="48">
        <v>125</v>
      </c>
      <c r="O24" s="48">
        <f t="shared" si="1"/>
        <v>3932.83</v>
      </c>
      <c r="P24" s="50">
        <f t="shared" si="2"/>
        <v>41067.17</v>
      </c>
    </row>
    <row r="25" spans="1:16" x14ac:dyDescent="0.2">
      <c r="A25" s="47">
        <v>24</v>
      </c>
      <c r="B25" s="33" t="s">
        <v>94</v>
      </c>
      <c r="C25" s="33" t="s">
        <v>175</v>
      </c>
      <c r="D25" s="33" t="s">
        <v>95</v>
      </c>
      <c r="E25" s="33" t="s">
        <v>49</v>
      </c>
      <c r="F25" s="34" t="s">
        <v>222</v>
      </c>
      <c r="G25" s="33" t="s">
        <v>323</v>
      </c>
      <c r="H25" s="48">
        <v>36000</v>
      </c>
      <c r="I25" s="49">
        <v>0</v>
      </c>
      <c r="J25" s="48">
        <v>36000</v>
      </c>
      <c r="K25" s="48">
        <f t="shared" si="0"/>
        <v>1033.2</v>
      </c>
      <c r="L25" s="49">
        <v>0</v>
      </c>
      <c r="M25" s="48">
        <f t="shared" si="3"/>
        <v>1094.4000000000001</v>
      </c>
      <c r="N25" s="48">
        <v>125</v>
      </c>
      <c r="O25" s="48">
        <f t="shared" si="1"/>
        <v>2252.6000000000004</v>
      </c>
      <c r="P25" s="50">
        <f t="shared" si="2"/>
        <v>33747.4</v>
      </c>
    </row>
    <row r="26" spans="1:16" ht="24" x14ac:dyDescent="0.2">
      <c r="A26" s="47">
        <v>25</v>
      </c>
      <c r="B26" s="33" t="s">
        <v>101</v>
      </c>
      <c r="C26" s="33" t="s">
        <v>175</v>
      </c>
      <c r="D26" s="33" t="s">
        <v>13</v>
      </c>
      <c r="E26" s="33" t="s">
        <v>49</v>
      </c>
      <c r="F26" s="34" t="s">
        <v>222</v>
      </c>
      <c r="G26" s="33" t="s">
        <v>323</v>
      </c>
      <c r="H26" s="48">
        <v>35000</v>
      </c>
      <c r="I26" s="49">
        <v>0</v>
      </c>
      <c r="J26" s="48">
        <v>35000</v>
      </c>
      <c r="K26" s="48">
        <f t="shared" si="0"/>
        <v>1004.5</v>
      </c>
      <c r="L26" s="48">
        <v>0</v>
      </c>
      <c r="M26" s="48">
        <f t="shared" si="3"/>
        <v>1064</v>
      </c>
      <c r="N26" s="48">
        <v>25</v>
      </c>
      <c r="O26" s="48">
        <f t="shared" si="1"/>
        <v>2093.5</v>
      </c>
      <c r="P26" s="50">
        <f t="shared" si="2"/>
        <v>32906.5</v>
      </c>
    </row>
    <row r="27" spans="1:16" x14ac:dyDescent="0.2">
      <c r="A27" s="47">
        <v>26</v>
      </c>
      <c r="B27" s="33" t="s">
        <v>260</v>
      </c>
      <c r="C27" s="33" t="s">
        <v>175</v>
      </c>
      <c r="D27" s="33" t="s">
        <v>261</v>
      </c>
      <c r="E27" s="33" t="s">
        <v>49</v>
      </c>
      <c r="F27" s="34" t="s">
        <v>221</v>
      </c>
      <c r="G27" s="33" t="s">
        <v>323</v>
      </c>
      <c r="H27" s="48">
        <v>45000</v>
      </c>
      <c r="I27" s="49">
        <v>0</v>
      </c>
      <c r="J27" s="48">
        <v>45000</v>
      </c>
      <c r="K27" s="48">
        <f t="shared" si="0"/>
        <v>1291.5</v>
      </c>
      <c r="L27" s="48">
        <v>1148.33</v>
      </c>
      <c r="M27" s="48">
        <f t="shared" si="3"/>
        <v>1368</v>
      </c>
      <c r="N27" s="48">
        <v>25</v>
      </c>
      <c r="O27" s="48">
        <f t="shared" si="1"/>
        <v>3832.83</v>
      </c>
      <c r="P27" s="50">
        <f t="shared" si="2"/>
        <v>41167.17</v>
      </c>
    </row>
    <row r="28" spans="1:16" ht="24" x14ac:dyDescent="0.2">
      <c r="A28" s="47">
        <v>27</v>
      </c>
      <c r="B28" s="33" t="s">
        <v>169</v>
      </c>
      <c r="C28" s="33" t="s">
        <v>224</v>
      </c>
      <c r="D28" s="33" t="s">
        <v>32</v>
      </c>
      <c r="E28" s="33" t="s">
        <v>59</v>
      </c>
      <c r="F28" s="34" t="s">
        <v>222</v>
      </c>
      <c r="G28" s="33" t="s">
        <v>323</v>
      </c>
      <c r="H28" s="48">
        <v>100000</v>
      </c>
      <c r="I28" s="49">
        <v>0</v>
      </c>
      <c r="J28" s="48">
        <v>100000</v>
      </c>
      <c r="K28" s="48">
        <f t="shared" si="0"/>
        <v>2870</v>
      </c>
      <c r="L28" s="48">
        <v>12105.37</v>
      </c>
      <c r="M28" s="48">
        <f t="shared" si="3"/>
        <v>3040</v>
      </c>
      <c r="N28" s="48">
        <v>25</v>
      </c>
      <c r="O28" s="48">
        <f t="shared" si="1"/>
        <v>18040.370000000003</v>
      </c>
      <c r="P28" s="50">
        <f t="shared" si="2"/>
        <v>81959.63</v>
      </c>
    </row>
    <row r="29" spans="1:16" ht="24" x14ac:dyDescent="0.2">
      <c r="A29" s="47">
        <v>28</v>
      </c>
      <c r="B29" s="33" t="s">
        <v>168</v>
      </c>
      <c r="C29" s="33" t="s">
        <v>224</v>
      </c>
      <c r="D29" s="33" t="s">
        <v>32</v>
      </c>
      <c r="E29" s="33" t="s">
        <v>59</v>
      </c>
      <c r="F29" s="34" t="s">
        <v>222</v>
      </c>
      <c r="G29" s="33" t="s">
        <v>323</v>
      </c>
      <c r="H29" s="48">
        <v>100000</v>
      </c>
      <c r="I29" s="49">
        <v>0</v>
      </c>
      <c r="J29" s="48">
        <v>100000</v>
      </c>
      <c r="K29" s="48">
        <f t="shared" si="0"/>
        <v>2870</v>
      </c>
      <c r="L29" s="48">
        <v>12105.37</v>
      </c>
      <c r="M29" s="48">
        <f t="shared" si="3"/>
        <v>3040</v>
      </c>
      <c r="N29" s="48">
        <v>25</v>
      </c>
      <c r="O29" s="48">
        <f t="shared" si="1"/>
        <v>18040.370000000003</v>
      </c>
      <c r="P29" s="50">
        <f t="shared" si="2"/>
        <v>81959.63</v>
      </c>
    </row>
    <row r="30" spans="1:16" ht="24" x14ac:dyDescent="0.2">
      <c r="A30" s="47">
        <v>29</v>
      </c>
      <c r="B30" s="33" t="s">
        <v>167</v>
      </c>
      <c r="C30" s="33" t="s">
        <v>224</v>
      </c>
      <c r="D30" s="33" t="s">
        <v>96</v>
      </c>
      <c r="E30" s="33" t="s">
        <v>59</v>
      </c>
      <c r="F30" s="34" t="s">
        <v>221</v>
      </c>
      <c r="G30" s="33" t="s">
        <v>323</v>
      </c>
      <c r="H30" s="48">
        <v>40000</v>
      </c>
      <c r="I30" s="49">
        <v>0</v>
      </c>
      <c r="J30" s="48">
        <v>40000</v>
      </c>
      <c r="K30" s="48">
        <f t="shared" si="0"/>
        <v>1148</v>
      </c>
      <c r="L30" s="48">
        <v>442.65</v>
      </c>
      <c r="M30" s="48">
        <f t="shared" si="3"/>
        <v>1216</v>
      </c>
      <c r="N30" s="48">
        <v>125</v>
      </c>
      <c r="O30" s="48">
        <f t="shared" si="1"/>
        <v>2931.65</v>
      </c>
      <c r="P30" s="50">
        <f t="shared" si="2"/>
        <v>37068.35</v>
      </c>
    </row>
    <row r="31" spans="1:16" ht="24" x14ac:dyDescent="0.2">
      <c r="A31" s="47">
        <v>30</v>
      </c>
      <c r="B31" s="33" t="s">
        <v>166</v>
      </c>
      <c r="C31" s="33" t="s">
        <v>224</v>
      </c>
      <c r="D31" s="33" t="s">
        <v>32</v>
      </c>
      <c r="E31" s="33" t="s">
        <v>59</v>
      </c>
      <c r="F31" s="34" t="s">
        <v>222</v>
      </c>
      <c r="G31" s="33" t="s">
        <v>323</v>
      </c>
      <c r="H31" s="48">
        <v>100000</v>
      </c>
      <c r="I31" s="49">
        <v>0</v>
      </c>
      <c r="J31" s="48">
        <v>100000</v>
      </c>
      <c r="K31" s="48">
        <f t="shared" si="0"/>
        <v>2870</v>
      </c>
      <c r="L31" s="48">
        <v>12105.37</v>
      </c>
      <c r="M31" s="48">
        <f t="shared" si="3"/>
        <v>3040</v>
      </c>
      <c r="N31" s="48">
        <v>25</v>
      </c>
      <c r="O31" s="48">
        <f t="shared" si="1"/>
        <v>18040.370000000003</v>
      </c>
      <c r="P31" s="50">
        <f t="shared" si="2"/>
        <v>81959.63</v>
      </c>
    </row>
    <row r="32" spans="1:16" ht="24" x14ac:dyDescent="0.2">
      <c r="A32" s="47">
        <v>31</v>
      </c>
      <c r="B32" s="33" t="s">
        <v>235</v>
      </c>
      <c r="C32" s="33" t="s">
        <v>224</v>
      </c>
      <c r="D32" s="33" t="s">
        <v>236</v>
      </c>
      <c r="E32" s="33" t="s">
        <v>49</v>
      </c>
      <c r="F32" s="34" t="s">
        <v>221</v>
      </c>
      <c r="G32" s="33" t="s">
        <v>323</v>
      </c>
      <c r="H32" s="48">
        <v>35000</v>
      </c>
      <c r="I32" s="49">
        <v>0</v>
      </c>
      <c r="J32" s="48">
        <v>35000</v>
      </c>
      <c r="K32" s="48">
        <f t="shared" si="0"/>
        <v>1004.5</v>
      </c>
      <c r="L32" s="48">
        <v>0</v>
      </c>
      <c r="M32" s="48">
        <f t="shared" si="3"/>
        <v>1064</v>
      </c>
      <c r="N32" s="48">
        <v>25</v>
      </c>
      <c r="O32" s="48">
        <f t="shared" si="1"/>
        <v>2093.5</v>
      </c>
      <c r="P32" s="50">
        <f t="shared" si="2"/>
        <v>32906.5</v>
      </c>
    </row>
    <row r="33" spans="1:16" ht="24" x14ac:dyDescent="0.2">
      <c r="A33" s="47">
        <v>32</v>
      </c>
      <c r="B33" s="33" t="s">
        <v>12</v>
      </c>
      <c r="C33" s="33" t="s">
        <v>163</v>
      </c>
      <c r="D33" s="33" t="s">
        <v>237</v>
      </c>
      <c r="E33" s="33" t="s">
        <v>48</v>
      </c>
      <c r="F33" s="34" t="s">
        <v>221</v>
      </c>
      <c r="G33" s="33" t="s">
        <v>323</v>
      </c>
      <c r="H33" s="48">
        <v>80000</v>
      </c>
      <c r="I33" s="49">
        <v>0</v>
      </c>
      <c r="J33" s="48">
        <v>80000</v>
      </c>
      <c r="K33" s="48">
        <f t="shared" si="0"/>
        <v>2296</v>
      </c>
      <c r="L33" s="48">
        <v>7063.34</v>
      </c>
      <c r="M33" s="48">
        <f t="shared" si="3"/>
        <v>2432</v>
      </c>
      <c r="N33" s="48">
        <v>1475.12</v>
      </c>
      <c r="O33" s="48">
        <f t="shared" si="1"/>
        <v>13266.46</v>
      </c>
      <c r="P33" s="50">
        <f t="shared" si="2"/>
        <v>66733.540000000008</v>
      </c>
    </row>
    <row r="34" spans="1:16" x14ac:dyDescent="0.2">
      <c r="A34" s="47">
        <v>33</v>
      </c>
      <c r="B34" s="33" t="s">
        <v>71</v>
      </c>
      <c r="C34" s="33" t="s">
        <v>162</v>
      </c>
      <c r="D34" s="33" t="s">
        <v>207</v>
      </c>
      <c r="E34" s="33" t="s">
        <v>49</v>
      </c>
      <c r="F34" s="34" t="s">
        <v>222</v>
      </c>
      <c r="G34" s="33" t="s">
        <v>323</v>
      </c>
      <c r="H34" s="48">
        <v>36000</v>
      </c>
      <c r="I34" s="49">
        <v>0</v>
      </c>
      <c r="J34" s="48">
        <v>36000</v>
      </c>
      <c r="K34" s="48">
        <f t="shared" si="0"/>
        <v>1033.2</v>
      </c>
      <c r="L34" s="48">
        <v>0</v>
      </c>
      <c r="M34" s="48">
        <f t="shared" si="3"/>
        <v>1094.4000000000001</v>
      </c>
      <c r="N34" s="49">
        <v>25</v>
      </c>
      <c r="O34" s="48">
        <f t="shared" si="1"/>
        <v>2152.6000000000004</v>
      </c>
      <c r="P34" s="50">
        <f>H34-O34</f>
        <v>33847.4</v>
      </c>
    </row>
    <row r="35" spans="1:16" ht="24" x14ac:dyDescent="0.2">
      <c r="A35" s="47">
        <v>34</v>
      </c>
      <c r="B35" s="33" t="s">
        <v>85</v>
      </c>
      <c r="C35" s="33" t="s">
        <v>162</v>
      </c>
      <c r="D35" s="33" t="s">
        <v>253</v>
      </c>
      <c r="E35" s="33" t="s">
        <v>49</v>
      </c>
      <c r="F35" s="34" t="s">
        <v>221</v>
      </c>
      <c r="G35" s="33" t="s">
        <v>323</v>
      </c>
      <c r="H35" s="48">
        <v>35000</v>
      </c>
      <c r="I35" s="49">
        <v>0</v>
      </c>
      <c r="J35" s="48">
        <v>35000</v>
      </c>
      <c r="K35" s="48">
        <f t="shared" si="0"/>
        <v>1004.5</v>
      </c>
      <c r="L35" s="49">
        <v>0</v>
      </c>
      <c r="M35" s="48">
        <f t="shared" si="3"/>
        <v>1064</v>
      </c>
      <c r="N35" s="49">
        <v>25</v>
      </c>
      <c r="O35" s="48">
        <f t="shared" si="1"/>
        <v>2093.5</v>
      </c>
      <c r="P35" s="50">
        <f>H35-O35</f>
        <v>32906.5</v>
      </c>
    </row>
    <row r="36" spans="1:16" x14ac:dyDescent="0.2">
      <c r="A36" s="47">
        <v>35</v>
      </c>
      <c r="B36" s="33" t="s">
        <v>146</v>
      </c>
      <c r="C36" s="33" t="s">
        <v>162</v>
      </c>
      <c r="D36" s="33" t="s">
        <v>13</v>
      </c>
      <c r="E36" s="33" t="s">
        <v>49</v>
      </c>
      <c r="F36" s="34" t="s">
        <v>222</v>
      </c>
      <c r="G36" s="33" t="s">
        <v>323</v>
      </c>
      <c r="H36" s="48">
        <v>35000</v>
      </c>
      <c r="I36" s="49">
        <v>0</v>
      </c>
      <c r="J36" s="48">
        <v>35000</v>
      </c>
      <c r="K36" s="48">
        <f t="shared" si="0"/>
        <v>1004.5</v>
      </c>
      <c r="L36" s="49">
        <v>0</v>
      </c>
      <c r="M36" s="48">
        <f t="shared" si="3"/>
        <v>1064</v>
      </c>
      <c r="N36" s="48">
        <v>2974.04</v>
      </c>
      <c r="O36" s="48">
        <f t="shared" si="1"/>
        <v>5042.54</v>
      </c>
      <c r="P36" s="50">
        <f t="shared" ref="P36:P95" si="4">J36-O36</f>
        <v>29957.46</v>
      </c>
    </row>
    <row r="37" spans="1:16" x14ac:dyDescent="0.2">
      <c r="A37" s="47">
        <v>36</v>
      </c>
      <c r="B37" s="33" t="s">
        <v>57</v>
      </c>
      <c r="C37" s="33" t="s">
        <v>162</v>
      </c>
      <c r="D37" s="33" t="s">
        <v>13</v>
      </c>
      <c r="E37" s="33" t="s">
        <v>48</v>
      </c>
      <c r="F37" s="34" t="s">
        <v>221</v>
      </c>
      <c r="G37" s="33" t="s">
        <v>323</v>
      </c>
      <c r="H37" s="48">
        <v>35000</v>
      </c>
      <c r="I37" s="49">
        <v>0</v>
      </c>
      <c r="J37" s="48">
        <v>35000</v>
      </c>
      <c r="K37" s="48">
        <f t="shared" si="0"/>
        <v>1004.5</v>
      </c>
      <c r="L37" s="48">
        <v>0</v>
      </c>
      <c r="M37" s="48">
        <f t="shared" si="3"/>
        <v>1064</v>
      </c>
      <c r="N37" s="48">
        <v>125</v>
      </c>
      <c r="O37" s="48">
        <f t="shared" si="1"/>
        <v>2193.5</v>
      </c>
      <c r="P37" s="50">
        <f t="shared" si="4"/>
        <v>32806.5</v>
      </c>
    </row>
    <row r="38" spans="1:16" x14ac:dyDescent="0.2">
      <c r="A38" s="47">
        <v>37</v>
      </c>
      <c r="B38" s="33" t="s">
        <v>170</v>
      </c>
      <c r="C38" s="33" t="s">
        <v>162</v>
      </c>
      <c r="D38" s="33" t="s">
        <v>13</v>
      </c>
      <c r="E38" s="33" t="s">
        <v>49</v>
      </c>
      <c r="F38" s="34" t="s">
        <v>221</v>
      </c>
      <c r="G38" s="33" t="s">
        <v>323</v>
      </c>
      <c r="H38" s="48">
        <v>35000</v>
      </c>
      <c r="I38" s="49">
        <v>0</v>
      </c>
      <c r="J38" s="48">
        <v>35000</v>
      </c>
      <c r="K38" s="48">
        <f t="shared" si="0"/>
        <v>1004.5</v>
      </c>
      <c r="L38" s="49">
        <v>0</v>
      </c>
      <c r="M38" s="48">
        <f t="shared" si="3"/>
        <v>1064</v>
      </c>
      <c r="N38" s="48">
        <v>25</v>
      </c>
      <c r="O38" s="48">
        <f t="shared" si="1"/>
        <v>2093.5</v>
      </c>
      <c r="P38" s="50">
        <f t="shared" si="4"/>
        <v>32906.5</v>
      </c>
    </row>
    <row r="39" spans="1:16" x14ac:dyDescent="0.2">
      <c r="A39" s="47">
        <v>38</v>
      </c>
      <c r="B39" s="33" t="s">
        <v>179</v>
      </c>
      <c r="C39" s="33" t="s">
        <v>162</v>
      </c>
      <c r="D39" s="33" t="s">
        <v>213</v>
      </c>
      <c r="E39" s="33" t="s">
        <v>51</v>
      </c>
      <c r="F39" s="34" t="s">
        <v>222</v>
      </c>
      <c r="G39" s="33" t="s">
        <v>323</v>
      </c>
      <c r="H39" s="48">
        <v>17500</v>
      </c>
      <c r="I39" s="49">
        <v>0</v>
      </c>
      <c r="J39" s="48">
        <v>17500</v>
      </c>
      <c r="K39" s="48">
        <f t="shared" si="0"/>
        <v>502.25</v>
      </c>
      <c r="L39" s="49">
        <v>0</v>
      </c>
      <c r="M39" s="48">
        <f t="shared" si="3"/>
        <v>532</v>
      </c>
      <c r="N39" s="48">
        <v>25</v>
      </c>
      <c r="O39" s="48">
        <f t="shared" si="1"/>
        <v>1059.25</v>
      </c>
      <c r="P39" s="50">
        <f t="shared" si="4"/>
        <v>16440.75</v>
      </c>
    </row>
    <row r="40" spans="1:16" ht="24" x14ac:dyDescent="0.2">
      <c r="A40" s="47">
        <v>39</v>
      </c>
      <c r="B40" s="33" t="s">
        <v>60</v>
      </c>
      <c r="C40" s="33" t="s">
        <v>162</v>
      </c>
      <c r="D40" s="33" t="s">
        <v>238</v>
      </c>
      <c r="E40" s="33" t="s">
        <v>49</v>
      </c>
      <c r="F40" s="34" t="s">
        <v>222</v>
      </c>
      <c r="G40" s="33" t="s">
        <v>323</v>
      </c>
      <c r="H40" s="48">
        <v>27000</v>
      </c>
      <c r="I40" s="49">
        <v>0</v>
      </c>
      <c r="J40" s="48">
        <v>27000</v>
      </c>
      <c r="K40" s="48">
        <f t="shared" si="0"/>
        <v>774.9</v>
      </c>
      <c r="L40" s="49">
        <v>0</v>
      </c>
      <c r="M40" s="48">
        <f t="shared" si="3"/>
        <v>820.8</v>
      </c>
      <c r="N40" s="48">
        <v>25</v>
      </c>
      <c r="O40" s="48">
        <f t="shared" si="1"/>
        <v>1620.6999999999998</v>
      </c>
      <c r="P40" s="50">
        <f t="shared" si="4"/>
        <v>25379.3</v>
      </c>
    </row>
    <row r="41" spans="1:16" ht="24" x14ac:dyDescent="0.2">
      <c r="A41" s="47">
        <v>40</v>
      </c>
      <c r="B41" s="33" t="s">
        <v>145</v>
      </c>
      <c r="C41" s="33" t="s">
        <v>162</v>
      </c>
      <c r="D41" s="33" t="s">
        <v>92</v>
      </c>
      <c r="E41" s="33" t="s">
        <v>51</v>
      </c>
      <c r="F41" s="34" t="s">
        <v>222</v>
      </c>
      <c r="G41" s="33" t="s">
        <v>323</v>
      </c>
      <c r="H41" s="48">
        <v>20500</v>
      </c>
      <c r="I41" s="49">
        <v>0</v>
      </c>
      <c r="J41" s="48">
        <v>20500</v>
      </c>
      <c r="K41" s="48">
        <f t="shared" si="0"/>
        <v>588.35</v>
      </c>
      <c r="L41" s="49">
        <v>0</v>
      </c>
      <c r="M41" s="48">
        <f t="shared" si="3"/>
        <v>623.20000000000005</v>
      </c>
      <c r="N41" s="48">
        <v>25</v>
      </c>
      <c r="O41" s="48">
        <f t="shared" si="1"/>
        <v>1236.5500000000002</v>
      </c>
      <c r="P41" s="50">
        <f t="shared" si="4"/>
        <v>19263.45</v>
      </c>
    </row>
    <row r="42" spans="1:16" x14ac:dyDescent="0.2">
      <c r="A42" s="47">
        <v>41</v>
      </c>
      <c r="B42" s="33" t="s">
        <v>29</v>
      </c>
      <c r="C42" s="33" t="s">
        <v>162</v>
      </c>
      <c r="D42" s="33" t="s">
        <v>10</v>
      </c>
      <c r="E42" s="33" t="s">
        <v>51</v>
      </c>
      <c r="F42" s="34" t="s">
        <v>222</v>
      </c>
      <c r="G42" s="33" t="s">
        <v>323</v>
      </c>
      <c r="H42" s="48">
        <v>22000</v>
      </c>
      <c r="I42" s="49">
        <v>0</v>
      </c>
      <c r="J42" s="48">
        <v>22000</v>
      </c>
      <c r="K42" s="48">
        <f t="shared" si="0"/>
        <v>631.4</v>
      </c>
      <c r="L42" s="49">
        <v>0</v>
      </c>
      <c r="M42" s="48">
        <f t="shared" si="3"/>
        <v>668.8</v>
      </c>
      <c r="N42" s="48">
        <v>125</v>
      </c>
      <c r="O42" s="48">
        <f t="shared" si="1"/>
        <v>1425.1999999999998</v>
      </c>
      <c r="P42" s="50">
        <f t="shared" si="4"/>
        <v>20574.8</v>
      </c>
    </row>
    <row r="43" spans="1:16" ht="24" x14ac:dyDescent="0.2">
      <c r="A43" s="47">
        <v>42</v>
      </c>
      <c r="B43" s="33" t="s">
        <v>178</v>
      </c>
      <c r="C43" s="33" t="s">
        <v>162</v>
      </c>
      <c r="D43" s="33" t="s">
        <v>10</v>
      </c>
      <c r="E43" s="33" t="s">
        <v>49</v>
      </c>
      <c r="F43" s="34" t="s">
        <v>222</v>
      </c>
      <c r="G43" s="33" t="s">
        <v>323</v>
      </c>
      <c r="H43" s="48">
        <v>22000</v>
      </c>
      <c r="I43" s="49">
        <v>0</v>
      </c>
      <c r="J43" s="48">
        <v>22000</v>
      </c>
      <c r="K43" s="48">
        <f t="shared" si="0"/>
        <v>631.4</v>
      </c>
      <c r="L43" s="49">
        <v>0</v>
      </c>
      <c r="M43" s="48">
        <f t="shared" si="3"/>
        <v>668.8</v>
      </c>
      <c r="N43" s="48">
        <v>1375.12</v>
      </c>
      <c r="O43" s="48">
        <f t="shared" si="1"/>
        <v>2675.3199999999997</v>
      </c>
      <c r="P43" s="50">
        <f t="shared" si="4"/>
        <v>19324.68</v>
      </c>
    </row>
    <row r="44" spans="1:16" x14ac:dyDescent="0.2">
      <c r="A44" s="47">
        <v>43</v>
      </c>
      <c r="B44" s="33" t="s">
        <v>208</v>
      </c>
      <c r="C44" s="33" t="s">
        <v>162</v>
      </c>
      <c r="D44" s="33" t="s">
        <v>10</v>
      </c>
      <c r="E44" s="33" t="s">
        <v>49</v>
      </c>
      <c r="F44" s="34" t="s">
        <v>222</v>
      </c>
      <c r="G44" s="33" t="s">
        <v>323</v>
      </c>
      <c r="H44" s="48">
        <v>20000</v>
      </c>
      <c r="I44" s="49">
        <v>0</v>
      </c>
      <c r="J44" s="48">
        <v>20000</v>
      </c>
      <c r="K44" s="48">
        <f t="shared" si="0"/>
        <v>574</v>
      </c>
      <c r="L44" s="48">
        <v>0</v>
      </c>
      <c r="M44" s="48">
        <f t="shared" si="3"/>
        <v>608</v>
      </c>
      <c r="N44" s="48">
        <v>25</v>
      </c>
      <c r="O44" s="48">
        <f t="shared" si="1"/>
        <v>1207</v>
      </c>
      <c r="P44" s="50">
        <f t="shared" si="4"/>
        <v>18793</v>
      </c>
    </row>
    <row r="45" spans="1:16" ht="24" x14ac:dyDescent="0.2">
      <c r="A45" s="47">
        <v>44</v>
      </c>
      <c r="B45" s="33" t="s">
        <v>30</v>
      </c>
      <c r="C45" s="33" t="s">
        <v>162</v>
      </c>
      <c r="D45" s="33" t="s">
        <v>10</v>
      </c>
      <c r="E45" s="33" t="s">
        <v>51</v>
      </c>
      <c r="F45" s="34" t="s">
        <v>222</v>
      </c>
      <c r="G45" s="33" t="s">
        <v>323</v>
      </c>
      <c r="H45" s="48">
        <v>22000</v>
      </c>
      <c r="I45" s="49">
        <v>0</v>
      </c>
      <c r="J45" s="48">
        <v>22000</v>
      </c>
      <c r="K45" s="48">
        <f t="shared" si="0"/>
        <v>631.4</v>
      </c>
      <c r="L45" s="49">
        <v>0</v>
      </c>
      <c r="M45" s="48">
        <f t="shared" si="3"/>
        <v>668.8</v>
      </c>
      <c r="N45" s="48">
        <v>125</v>
      </c>
      <c r="O45" s="48">
        <f t="shared" si="1"/>
        <v>1425.1999999999998</v>
      </c>
      <c r="P45" s="50">
        <f t="shared" si="4"/>
        <v>20574.8</v>
      </c>
    </row>
    <row r="46" spans="1:16" x14ac:dyDescent="0.2">
      <c r="A46" s="47">
        <v>45</v>
      </c>
      <c r="B46" s="33" t="s">
        <v>61</v>
      </c>
      <c r="C46" s="33" t="s">
        <v>162</v>
      </c>
      <c r="D46" s="33" t="s">
        <v>62</v>
      </c>
      <c r="E46" s="33" t="s">
        <v>51</v>
      </c>
      <c r="F46" s="34" t="s">
        <v>222</v>
      </c>
      <c r="G46" s="33" t="s">
        <v>323</v>
      </c>
      <c r="H46" s="48">
        <v>22000</v>
      </c>
      <c r="I46" s="49">
        <v>0</v>
      </c>
      <c r="J46" s="48">
        <v>22000</v>
      </c>
      <c r="K46" s="48">
        <f t="shared" si="0"/>
        <v>631.4</v>
      </c>
      <c r="L46" s="49">
        <v>0</v>
      </c>
      <c r="M46" s="48">
        <f t="shared" si="3"/>
        <v>668.8</v>
      </c>
      <c r="N46" s="48">
        <v>1687.98</v>
      </c>
      <c r="O46" s="48">
        <f t="shared" si="1"/>
        <v>2988.18</v>
      </c>
      <c r="P46" s="50">
        <f t="shared" si="4"/>
        <v>19011.82</v>
      </c>
    </row>
    <row r="47" spans="1:16" ht="24" x14ac:dyDescent="0.2">
      <c r="A47" s="47">
        <v>46</v>
      </c>
      <c r="B47" s="33" t="s">
        <v>209</v>
      </c>
      <c r="C47" s="33" t="s">
        <v>162</v>
      </c>
      <c r="D47" s="33" t="s">
        <v>210</v>
      </c>
      <c r="E47" s="33" t="s">
        <v>51</v>
      </c>
      <c r="F47" s="34" t="s">
        <v>222</v>
      </c>
      <c r="G47" s="33" t="s">
        <v>323</v>
      </c>
      <c r="H47" s="48">
        <v>20500</v>
      </c>
      <c r="I47" s="49">
        <v>0</v>
      </c>
      <c r="J47" s="48">
        <v>20500</v>
      </c>
      <c r="K47" s="48">
        <f t="shared" si="0"/>
        <v>588.35</v>
      </c>
      <c r="L47" s="49">
        <v>0</v>
      </c>
      <c r="M47" s="48">
        <f t="shared" si="3"/>
        <v>623.20000000000005</v>
      </c>
      <c r="N47" s="48">
        <v>25</v>
      </c>
      <c r="O47" s="48">
        <f t="shared" si="1"/>
        <v>1236.5500000000002</v>
      </c>
      <c r="P47" s="50">
        <f t="shared" si="4"/>
        <v>19263.45</v>
      </c>
    </row>
    <row r="48" spans="1:16" ht="24" x14ac:dyDescent="0.2">
      <c r="A48" s="47">
        <v>47</v>
      </c>
      <c r="B48" s="33" t="s">
        <v>204</v>
      </c>
      <c r="C48" s="33" t="s">
        <v>162</v>
      </c>
      <c r="D48" s="33" t="s">
        <v>93</v>
      </c>
      <c r="E48" s="33" t="s">
        <v>49</v>
      </c>
      <c r="F48" s="34" t="s">
        <v>222</v>
      </c>
      <c r="G48" s="33" t="s">
        <v>323</v>
      </c>
      <c r="H48" s="48">
        <v>16500</v>
      </c>
      <c r="I48" s="49">
        <v>0</v>
      </c>
      <c r="J48" s="48">
        <v>16500</v>
      </c>
      <c r="K48" s="48">
        <f t="shared" si="0"/>
        <v>473.55</v>
      </c>
      <c r="L48" s="49">
        <v>0</v>
      </c>
      <c r="M48" s="48">
        <f t="shared" si="3"/>
        <v>501.6</v>
      </c>
      <c r="N48" s="48">
        <v>1375.12</v>
      </c>
      <c r="O48" s="48">
        <f t="shared" si="1"/>
        <v>2350.27</v>
      </c>
      <c r="P48" s="50">
        <f t="shared" si="4"/>
        <v>14149.73</v>
      </c>
    </row>
    <row r="49" spans="1:16" x14ac:dyDescent="0.2">
      <c r="A49" s="47">
        <v>48</v>
      </c>
      <c r="B49" s="33" t="s">
        <v>91</v>
      </c>
      <c r="C49" s="33" t="s">
        <v>162</v>
      </c>
      <c r="D49" s="33" t="s">
        <v>17</v>
      </c>
      <c r="E49" s="33" t="s">
        <v>51</v>
      </c>
      <c r="F49" s="34" t="s">
        <v>221</v>
      </c>
      <c r="G49" s="33" t="s">
        <v>323</v>
      </c>
      <c r="H49" s="48">
        <v>16500</v>
      </c>
      <c r="I49" s="49">
        <v>0</v>
      </c>
      <c r="J49" s="48">
        <v>16500</v>
      </c>
      <c r="K49" s="48">
        <f t="shared" si="0"/>
        <v>473.55</v>
      </c>
      <c r="L49" s="49">
        <v>0</v>
      </c>
      <c r="M49" s="48">
        <f t="shared" si="3"/>
        <v>501.6</v>
      </c>
      <c r="N49" s="48">
        <v>25</v>
      </c>
      <c r="O49" s="48">
        <f t="shared" si="1"/>
        <v>1000.1500000000001</v>
      </c>
      <c r="P49" s="50">
        <f t="shared" si="4"/>
        <v>15499.85</v>
      </c>
    </row>
    <row r="50" spans="1:16" x14ac:dyDescent="0.2">
      <c r="A50" s="47">
        <v>49</v>
      </c>
      <c r="B50" s="33" t="s">
        <v>31</v>
      </c>
      <c r="C50" s="33" t="s">
        <v>162</v>
      </c>
      <c r="D50" s="33" t="s">
        <v>17</v>
      </c>
      <c r="E50" s="33" t="s">
        <v>51</v>
      </c>
      <c r="F50" s="34" t="s">
        <v>221</v>
      </c>
      <c r="G50" s="33" t="s">
        <v>323</v>
      </c>
      <c r="H50" s="48">
        <v>16500</v>
      </c>
      <c r="I50" s="49">
        <v>0</v>
      </c>
      <c r="J50" s="48">
        <v>16500</v>
      </c>
      <c r="K50" s="48">
        <f t="shared" si="0"/>
        <v>473.55</v>
      </c>
      <c r="L50" s="49">
        <v>0</v>
      </c>
      <c r="M50" s="48">
        <f t="shared" si="3"/>
        <v>501.6</v>
      </c>
      <c r="N50" s="48">
        <v>3013.91</v>
      </c>
      <c r="O50" s="48">
        <f t="shared" si="1"/>
        <v>3989.06</v>
      </c>
      <c r="P50" s="50">
        <f t="shared" si="4"/>
        <v>12510.94</v>
      </c>
    </row>
    <row r="51" spans="1:16" ht="24" x14ac:dyDescent="0.2">
      <c r="A51" s="47">
        <v>50</v>
      </c>
      <c r="B51" s="33" t="s">
        <v>180</v>
      </c>
      <c r="C51" s="33" t="s">
        <v>162</v>
      </c>
      <c r="D51" s="33" t="s">
        <v>17</v>
      </c>
      <c r="E51" s="33" t="s">
        <v>51</v>
      </c>
      <c r="F51" s="34" t="s">
        <v>221</v>
      </c>
      <c r="G51" s="33" t="s">
        <v>323</v>
      </c>
      <c r="H51" s="48">
        <v>16500</v>
      </c>
      <c r="I51" s="49">
        <v>0</v>
      </c>
      <c r="J51" s="48">
        <v>16500</v>
      </c>
      <c r="K51" s="48">
        <f t="shared" si="0"/>
        <v>473.55</v>
      </c>
      <c r="L51" s="49">
        <v>0</v>
      </c>
      <c r="M51" s="48">
        <f t="shared" si="3"/>
        <v>501.6</v>
      </c>
      <c r="N51" s="48">
        <v>2770.58</v>
      </c>
      <c r="O51" s="48">
        <f t="shared" si="1"/>
        <v>3745.73</v>
      </c>
      <c r="P51" s="50">
        <f t="shared" si="4"/>
        <v>12754.27</v>
      </c>
    </row>
    <row r="52" spans="1:16" x14ac:dyDescent="0.2">
      <c r="A52" s="47">
        <v>51</v>
      </c>
      <c r="B52" s="33" t="s">
        <v>28</v>
      </c>
      <c r="C52" s="33" t="s">
        <v>162</v>
      </c>
      <c r="D52" s="33" t="s">
        <v>17</v>
      </c>
      <c r="E52" s="33" t="s">
        <v>51</v>
      </c>
      <c r="F52" s="34" t="s">
        <v>221</v>
      </c>
      <c r="G52" s="33" t="s">
        <v>323</v>
      </c>
      <c r="H52" s="48">
        <v>16500</v>
      </c>
      <c r="I52" s="49">
        <v>0</v>
      </c>
      <c r="J52" s="48">
        <v>16500</v>
      </c>
      <c r="K52" s="48">
        <f t="shared" si="0"/>
        <v>473.55</v>
      </c>
      <c r="L52" s="49">
        <v>0</v>
      </c>
      <c r="M52" s="48">
        <f t="shared" si="3"/>
        <v>501.6</v>
      </c>
      <c r="N52" s="48">
        <v>125</v>
      </c>
      <c r="O52" s="48">
        <f t="shared" si="1"/>
        <v>1100.1500000000001</v>
      </c>
      <c r="P52" s="50">
        <f t="shared" si="4"/>
        <v>15399.85</v>
      </c>
    </row>
    <row r="53" spans="1:16" x14ac:dyDescent="0.2">
      <c r="A53" s="47">
        <v>52</v>
      </c>
      <c r="B53" s="33" t="s">
        <v>223</v>
      </c>
      <c r="C53" s="33" t="s">
        <v>162</v>
      </c>
      <c r="D53" s="33" t="s">
        <v>17</v>
      </c>
      <c r="E53" s="33" t="s">
        <v>51</v>
      </c>
      <c r="F53" s="34" t="s">
        <v>221</v>
      </c>
      <c r="G53" s="33" t="s">
        <v>323</v>
      </c>
      <c r="H53" s="48">
        <v>16500</v>
      </c>
      <c r="I53" s="49">
        <v>0</v>
      </c>
      <c r="J53" s="48">
        <v>16500</v>
      </c>
      <c r="K53" s="48">
        <f t="shared" si="0"/>
        <v>473.55</v>
      </c>
      <c r="L53" s="49">
        <v>0</v>
      </c>
      <c r="M53" s="48">
        <f t="shared" si="3"/>
        <v>501.6</v>
      </c>
      <c r="N53" s="48">
        <v>25</v>
      </c>
      <c r="O53" s="48">
        <f t="shared" si="1"/>
        <v>1000.1500000000001</v>
      </c>
      <c r="P53" s="50">
        <f t="shared" si="4"/>
        <v>15499.85</v>
      </c>
    </row>
    <row r="54" spans="1:16" x14ac:dyDescent="0.2">
      <c r="A54" s="47">
        <v>53</v>
      </c>
      <c r="B54" s="33" t="s">
        <v>232</v>
      </c>
      <c r="C54" s="33" t="s">
        <v>162</v>
      </c>
      <c r="D54" s="33" t="s">
        <v>17</v>
      </c>
      <c r="E54" s="33" t="s">
        <v>51</v>
      </c>
      <c r="F54" s="34" t="s">
        <v>222</v>
      </c>
      <c r="G54" s="33" t="s">
        <v>323</v>
      </c>
      <c r="H54" s="48">
        <v>16500</v>
      </c>
      <c r="I54" s="49">
        <v>0</v>
      </c>
      <c r="J54" s="48">
        <v>16500</v>
      </c>
      <c r="K54" s="48">
        <f t="shared" si="0"/>
        <v>473.55</v>
      </c>
      <c r="L54" s="49">
        <v>0</v>
      </c>
      <c r="M54" s="48">
        <f t="shared" si="3"/>
        <v>501.6</v>
      </c>
      <c r="N54" s="48">
        <v>25</v>
      </c>
      <c r="O54" s="48">
        <f t="shared" si="1"/>
        <v>1000.1500000000001</v>
      </c>
      <c r="P54" s="50">
        <f t="shared" si="4"/>
        <v>15499.85</v>
      </c>
    </row>
    <row r="55" spans="1:16" ht="24" x14ac:dyDescent="0.2">
      <c r="A55" s="47">
        <v>54</v>
      </c>
      <c r="B55" s="33" t="s">
        <v>107</v>
      </c>
      <c r="C55" s="33" t="s">
        <v>172</v>
      </c>
      <c r="D55" s="33" t="s">
        <v>186</v>
      </c>
      <c r="E55" s="33" t="s">
        <v>48</v>
      </c>
      <c r="F55" s="34" t="s">
        <v>221</v>
      </c>
      <c r="G55" s="33" t="s">
        <v>323</v>
      </c>
      <c r="H55" s="48">
        <v>45000</v>
      </c>
      <c r="I55" s="49">
        <v>0</v>
      </c>
      <c r="J55" s="48">
        <v>45000</v>
      </c>
      <c r="K55" s="48">
        <f t="shared" si="0"/>
        <v>1291.5</v>
      </c>
      <c r="L55" s="48">
        <v>743.29</v>
      </c>
      <c r="M55" s="48">
        <f t="shared" si="3"/>
        <v>1368</v>
      </c>
      <c r="N55" s="48">
        <v>4168.74</v>
      </c>
      <c r="O55" s="48">
        <f t="shared" si="1"/>
        <v>7571.53</v>
      </c>
      <c r="P55" s="50">
        <f t="shared" si="4"/>
        <v>37428.47</v>
      </c>
    </row>
    <row r="56" spans="1:16" ht="24" x14ac:dyDescent="0.2">
      <c r="A56" s="47">
        <v>55</v>
      </c>
      <c r="B56" s="33" t="s">
        <v>148</v>
      </c>
      <c r="C56" s="33" t="s">
        <v>172</v>
      </c>
      <c r="D56" s="33" t="s">
        <v>187</v>
      </c>
      <c r="E56" s="33" t="s">
        <v>48</v>
      </c>
      <c r="F56" s="34" t="s">
        <v>221</v>
      </c>
      <c r="G56" s="33" t="s">
        <v>323</v>
      </c>
      <c r="H56" s="48">
        <v>50000</v>
      </c>
      <c r="I56" s="48">
        <v>0</v>
      </c>
      <c r="J56" s="48">
        <v>50000</v>
      </c>
      <c r="K56" s="48">
        <f t="shared" si="0"/>
        <v>1435</v>
      </c>
      <c r="L56" s="48">
        <v>1651.48</v>
      </c>
      <c r="M56" s="48">
        <f t="shared" si="3"/>
        <v>1520</v>
      </c>
      <c r="N56" s="48">
        <v>1375.12</v>
      </c>
      <c r="O56" s="48">
        <f t="shared" si="1"/>
        <v>5981.5999999999995</v>
      </c>
      <c r="P56" s="50">
        <f t="shared" si="4"/>
        <v>44018.400000000001</v>
      </c>
    </row>
    <row r="57" spans="1:16" ht="24" x14ac:dyDescent="0.2">
      <c r="A57" s="47">
        <v>56</v>
      </c>
      <c r="B57" s="33" t="s">
        <v>211</v>
      </c>
      <c r="C57" s="33" t="s">
        <v>172</v>
      </c>
      <c r="D57" s="33" t="s">
        <v>215</v>
      </c>
      <c r="E57" s="33" t="s">
        <v>59</v>
      </c>
      <c r="F57" s="34" t="s">
        <v>221</v>
      </c>
      <c r="G57" s="33" t="s">
        <v>323</v>
      </c>
      <c r="H57" s="48">
        <v>90000</v>
      </c>
      <c r="I57" s="49">
        <v>0</v>
      </c>
      <c r="J57" s="48">
        <v>90000</v>
      </c>
      <c r="K57" s="48">
        <f t="shared" si="0"/>
        <v>2583</v>
      </c>
      <c r="L57" s="48">
        <v>9753.1200000000008</v>
      </c>
      <c r="M57" s="48">
        <f t="shared" si="3"/>
        <v>2736</v>
      </c>
      <c r="N57" s="48">
        <v>25</v>
      </c>
      <c r="O57" s="48">
        <f t="shared" si="1"/>
        <v>15097.12</v>
      </c>
      <c r="P57" s="50">
        <f t="shared" si="4"/>
        <v>74902.880000000005</v>
      </c>
    </row>
    <row r="58" spans="1:16" ht="24" x14ac:dyDescent="0.2">
      <c r="A58" s="47">
        <v>57</v>
      </c>
      <c r="B58" s="33" t="s">
        <v>75</v>
      </c>
      <c r="C58" s="33" t="s">
        <v>172</v>
      </c>
      <c r="D58" s="33" t="s">
        <v>102</v>
      </c>
      <c r="E58" s="33" t="s">
        <v>48</v>
      </c>
      <c r="F58" s="34" t="s">
        <v>221</v>
      </c>
      <c r="G58" s="33" t="s">
        <v>323</v>
      </c>
      <c r="H58" s="48">
        <v>70000</v>
      </c>
      <c r="I58" s="49">
        <v>0</v>
      </c>
      <c r="J58" s="48">
        <v>70000</v>
      </c>
      <c r="K58" s="48">
        <f t="shared" si="0"/>
        <v>2009</v>
      </c>
      <c r="L58" s="48">
        <v>5098.45</v>
      </c>
      <c r="M58" s="48">
        <f t="shared" si="3"/>
        <v>2128</v>
      </c>
      <c r="N58" s="48">
        <v>1475.12</v>
      </c>
      <c r="O58" s="48">
        <f t="shared" si="1"/>
        <v>10710.57</v>
      </c>
      <c r="P58" s="50">
        <f t="shared" si="4"/>
        <v>59289.43</v>
      </c>
    </row>
    <row r="59" spans="1:16" ht="24" x14ac:dyDescent="0.2">
      <c r="A59" s="47">
        <v>58</v>
      </c>
      <c r="B59" s="33" t="s">
        <v>88</v>
      </c>
      <c r="C59" s="33" t="s">
        <v>172</v>
      </c>
      <c r="D59" s="33" t="s">
        <v>72</v>
      </c>
      <c r="E59" s="33" t="s">
        <v>48</v>
      </c>
      <c r="F59" s="34" t="s">
        <v>221</v>
      </c>
      <c r="G59" s="33" t="s">
        <v>323</v>
      </c>
      <c r="H59" s="48">
        <v>50000</v>
      </c>
      <c r="I59" s="49">
        <v>0</v>
      </c>
      <c r="J59" s="48">
        <v>50000</v>
      </c>
      <c r="K59" s="48">
        <f t="shared" si="0"/>
        <v>1435</v>
      </c>
      <c r="L59" s="48">
        <v>1854</v>
      </c>
      <c r="M59" s="48">
        <f t="shared" si="3"/>
        <v>1520</v>
      </c>
      <c r="N59" s="48">
        <v>125</v>
      </c>
      <c r="O59" s="48">
        <f t="shared" si="1"/>
        <v>4934</v>
      </c>
      <c r="P59" s="50">
        <f t="shared" si="4"/>
        <v>45066</v>
      </c>
    </row>
    <row r="60" spans="1:16" ht="24" x14ac:dyDescent="0.2">
      <c r="A60" s="47">
        <v>59</v>
      </c>
      <c r="B60" s="33" t="s">
        <v>41</v>
      </c>
      <c r="C60" s="33" t="s">
        <v>172</v>
      </c>
      <c r="D60" s="33" t="s">
        <v>72</v>
      </c>
      <c r="E60" s="33" t="s">
        <v>48</v>
      </c>
      <c r="F60" s="34" t="s">
        <v>221</v>
      </c>
      <c r="G60" s="33" t="s">
        <v>323</v>
      </c>
      <c r="H60" s="48">
        <v>50000</v>
      </c>
      <c r="I60" s="49">
        <v>0</v>
      </c>
      <c r="J60" s="48">
        <v>50000</v>
      </c>
      <c r="K60" s="48">
        <f t="shared" si="0"/>
        <v>1435</v>
      </c>
      <c r="L60" s="48">
        <v>1854</v>
      </c>
      <c r="M60" s="48">
        <f t="shared" si="3"/>
        <v>1520</v>
      </c>
      <c r="N60" s="48">
        <v>125</v>
      </c>
      <c r="O60" s="48">
        <f t="shared" si="1"/>
        <v>4934</v>
      </c>
      <c r="P60" s="50">
        <f t="shared" si="4"/>
        <v>45066</v>
      </c>
    </row>
    <row r="61" spans="1:16" ht="24" x14ac:dyDescent="0.2">
      <c r="A61" s="47">
        <v>60</v>
      </c>
      <c r="B61" s="33" t="s">
        <v>34</v>
      </c>
      <c r="C61" s="33" t="s">
        <v>172</v>
      </c>
      <c r="D61" s="33" t="s">
        <v>72</v>
      </c>
      <c r="E61" s="33" t="s">
        <v>48</v>
      </c>
      <c r="F61" s="34" t="s">
        <v>222</v>
      </c>
      <c r="G61" s="33" t="s">
        <v>323</v>
      </c>
      <c r="H61" s="48">
        <v>50000</v>
      </c>
      <c r="I61" s="49">
        <v>0</v>
      </c>
      <c r="J61" s="48">
        <v>50000</v>
      </c>
      <c r="K61" s="48">
        <f t="shared" si="0"/>
        <v>1435</v>
      </c>
      <c r="L61" s="48">
        <v>1854</v>
      </c>
      <c r="M61" s="48">
        <f t="shared" si="3"/>
        <v>1520</v>
      </c>
      <c r="N61" s="48">
        <v>125</v>
      </c>
      <c r="O61" s="48">
        <f t="shared" si="1"/>
        <v>4934</v>
      </c>
      <c r="P61" s="50">
        <f t="shared" si="4"/>
        <v>45066</v>
      </c>
    </row>
    <row r="62" spans="1:16" ht="24" x14ac:dyDescent="0.2">
      <c r="A62" s="47">
        <v>61</v>
      </c>
      <c r="B62" s="33" t="s">
        <v>80</v>
      </c>
      <c r="C62" s="33" t="s">
        <v>172</v>
      </c>
      <c r="D62" s="33" t="s">
        <v>104</v>
      </c>
      <c r="E62" s="33" t="s">
        <v>48</v>
      </c>
      <c r="F62" s="34" t="s">
        <v>221</v>
      </c>
      <c r="G62" s="33" t="s">
        <v>323</v>
      </c>
      <c r="H62" s="48">
        <v>45000</v>
      </c>
      <c r="I62" s="49">
        <v>0</v>
      </c>
      <c r="J62" s="48">
        <v>45000</v>
      </c>
      <c r="K62" s="48">
        <f t="shared" si="0"/>
        <v>1291.5</v>
      </c>
      <c r="L62" s="48">
        <v>1148.33</v>
      </c>
      <c r="M62" s="48">
        <f t="shared" si="3"/>
        <v>1368</v>
      </c>
      <c r="N62" s="48">
        <v>125</v>
      </c>
      <c r="O62" s="48">
        <f t="shared" si="1"/>
        <v>3932.83</v>
      </c>
      <c r="P62" s="50">
        <f t="shared" si="4"/>
        <v>41067.17</v>
      </c>
    </row>
    <row r="63" spans="1:16" ht="24" x14ac:dyDescent="0.2">
      <c r="A63" s="47">
        <v>62</v>
      </c>
      <c r="B63" s="33" t="s">
        <v>35</v>
      </c>
      <c r="C63" s="33" t="s">
        <v>172</v>
      </c>
      <c r="D63" s="33" t="s">
        <v>104</v>
      </c>
      <c r="E63" s="33" t="s">
        <v>48</v>
      </c>
      <c r="F63" s="34" t="s">
        <v>222</v>
      </c>
      <c r="G63" s="33" t="s">
        <v>323</v>
      </c>
      <c r="H63" s="48">
        <v>45000</v>
      </c>
      <c r="I63" s="49">
        <v>0</v>
      </c>
      <c r="J63" s="48">
        <v>45000</v>
      </c>
      <c r="K63" s="48">
        <f t="shared" si="0"/>
        <v>1291.5</v>
      </c>
      <c r="L63" s="48">
        <v>1148.33</v>
      </c>
      <c r="M63" s="48">
        <f t="shared" si="3"/>
        <v>1368</v>
      </c>
      <c r="N63" s="48">
        <v>125</v>
      </c>
      <c r="O63" s="48">
        <f t="shared" si="1"/>
        <v>3932.83</v>
      </c>
      <c r="P63" s="50">
        <f t="shared" si="4"/>
        <v>41067.17</v>
      </c>
    </row>
    <row r="64" spans="1:16" ht="24" x14ac:dyDescent="0.2">
      <c r="A64" s="47">
        <v>63</v>
      </c>
      <c r="B64" s="33" t="s">
        <v>23</v>
      </c>
      <c r="C64" s="33" t="s">
        <v>172</v>
      </c>
      <c r="D64" s="33" t="s">
        <v>104</v>
      </c>
      <c r="E64" s="33" t="s">
        <v>48</v>
      </c>
      <c r="F64" s="34" t="s">
        <v>221</v>
      </c>
      <c r="G64" s="33" t="s">
        <v>323</v>
      </c>
      <c r="H64" s="48">
        <v>45000</v>
      </c>
      <c r="I64" s="49">
        <v>0</v>
      </c>
      <c r="J64" s="48">
        <v>45000</v>
      </c>
      <c r="K64" s="48">
        <f t="shared" si="0"/>
        <v>1291.5</v>
      </c>
      <c r="L64" s="49">
        <v>945.81</v>
      </c>
      <c r="M64" s="48">
        <f t="shared" si="3"/>
        <v>1368</v>
      </c>
      <c r="N64" s="48">
        <v>2193.12</v>
      </c>
      <c r="O64" s="48">
        <f t="shared" si="1"/>
        <v>5798.43</v>
      </c>
      <c r="P64" s="50">
        <f t="shared" si="4"/>
        <v>39201.57</v>
      </c>
    </row>
    <row r="65" spans="1:16" ht="24" x14ac:dyDescent="0.2">
      <c r="A65" s="47">
        <v>64</v>
      </c>
      <c r="B65" s="33" t="s">
        <v>36</v>
      </c>
      <c r="C65" s="33" t="s">
        <v>172</v>
      </c>
      <c r="D65" s="33" t="s">
        <v>104</v>
      </c>
      <c r="E65" s="33" t="s">
        <v>48</v>
      </c>
      <c r="F65" s="34" t="s">
        <v>222</v>
      </c>
      <c r="G65" s="33" t="s">
        <v>323</v>
      </c>
      <c r="H65" s="48">
        <v>45000</v>
      </c>
      <c r="I65" s="49">
        <v>0</v>
      </c>
      <c r="J65" s="48">
        <v>45000</v>
      </c>
      <c r="K65" s="48">
        <f t="shared" si="0"/>
        <v>1291.5</v>
      </c>
      <c r="L65" s="48">
        <v>1148.33</v>
      </c>
      <c r="M65" s="48">
        <f t="shared" si="3"/>
        <v>1368</v>
      </c>
      <c r="N65" s="48">
        <v>25</v>
      </c>
      <c r="O65" s="48">
        <f t="shared" si="1"/>
        <v>3832.83</v>
      </c>
      <c r="P65" s="50">
        <f t="shared" si="4"/>
        <v>41167.17</v>
      </c>
    </row>
    <row r="66" spans="1:16" ht="24" x14ac:dyDescent="0.2">
      <c r="A66" s="47">
        <v>65</v>
      </c>
      <c r="B66" s="33" t="s">
        <v>37</v>
      </c>
      <c r="C66" s="33" t="s">
        <v>172</v>
      </c>
      <c r="D66" s="33" t="s">
        <v>104</v>
      </c>
      <c r="E66" s="33" t="s">
        <v>48</v>
      </c>
      <c r="F66" s="34" t="s">
        <v>221</v>
      </c>
      <c r="G66" s="33" t="s">
        <v>323</v>
      </c>
      <c r="H66" s="48">
        <v>45000</v>
      </c>
      <c r="I66" s="49">
        <v>0</v>
      </c>
      <c r="J66" s="48">
        <v>45000</v>
      </c>
      <c r="K66" s="48">
        <f t="shared" ref="K66:K95" si="5">H66*0.0287</f>
        <v>1291.5</v>
      </c>
      <c r="L66" s="49">
        <v>945.81</v>
      </c>
      <c r="M66" s="48">
        <f t="shared" si="3"/>
        <v>1368</v>
      </c>
      <c r="N66" s="48">
        <v>1475.12</v>
      </c>
      <c r="O66" s="48">
        <f t="shared" ref="O66:O95" si="6">K66+L66+M66+N66</f>
        <v>5080.43</v>
      </c>
      <c r="P66" s="50">
        <f t="shared" si="4"/>
        <v>39919.57</v>
      </c>
    </row>
    <row r="67" spans="1:16" ht="24" x14ac:dyDescent="0.2">
      <c r="A67" s="47">
        <v>66</v>
      </c>
      <c r="B67" s="33" t="s">
        <v>33</v>
      </c>
      <c r="C67" s="33" t="s">
        <v>172</v>
      </c>
      <c r="D67" s="33" t="s">
        <v>104</v>
      </c>
      <c r="E67" s="33" t="s">
        <v>49</v>
      </c>
      <c r="F67" s="34" t="s">
        <v>222</v>
      </c>
      <c r="G67" s="33" t="s">
        <v>323</v>
      </c>
      <c r="H67" s="48">
        <v>45000</v>
      </c>
      <c r="I67" s="49">
        <v>0</v>
      </c>
      <c r="J67" s="48">
        <v>45000</v>
      </c>
      <c r="K67" s="48">
        <f t="shared" si="5"/>
        <v>1291.5</v>
      </c>
      <c r="L67" s="48">
        <v>1148.33</v>
      </c>
      <c r="M67" s="48">
        <f t="shared" si="3"/>
        <v>1368</v>
      </c>
      <c r="N67" s="48">
        <v>125</v>
      </c>
      <c r="O67" s="48">
        <f t="shared" si="6"/>
        <v>3932.83</v>
      </c>
      <c r="P67" s="50">
        <f t="shared" si="4"/>
        <v>41067.17</v>
      </c>
    </row>
    <row r="68" spans="1:16" ht="24" x14ac:dyDescent="0.2">
      <c r="A68" s="47">
        <v>67</v>
      </c>
      <c r="B68" s="33" t="s">
        <v>136</v>
      </c>
      <c r="C68" s="33" t="s">
        <v>172</v>
      </c>
      <c r="D68" s="33" t="s">
        <v>104</v>
      </c>
      <c r="E68" s="33" t="s">
        <v>49</v>
      </c>
      <c r="F68" s="34" t="s">
        <v>221</v>
      </c>
      <c r="G68" s="33" t="s">
        <v>323</v>
      </c>
      <c r="H68" s="48">
        <v>35000</v>
      </c>
      <c r="I68" s="49">
        <v>0</v>
      </c>
      <c r="J68" s="48">
        <v>35000</v>
      </c>
      <c r="K68" s="48">
        <f t="shared" si="5"/>
        <v>1004.5</v>
      </c>
      <c r="L68" s="49">
        <v>0</v>
      </c>
      <c r="M68" s="48">
        <f t="shared" si="3"/>
        <v>1064</v>
      </c>
      <c r="N68" s="48">
        <v>25</v>
      </c>
      <c r="O68" s="48">
        <f t="shared" si="6"/>
        <v>2093.5</v>
      </c>
      <c r="P68" s="50">
        <f t="shared" si="4"/>
        <v>32906.5</v>
      </c>
    </row>
    <row r="69" spans="1:16" ht="24" x14ac:dyDescent="0.2">
      <c r="A69" s="47">
        <v>68</v>
      </c>
      <c r="B69" s="33" t="s">
        <v>11</v>
      </c>
      <c r="C69" s="33" t="s">
        <v>172</v>
      </c>
      <c r="D69" s="33" t="s">
        <v>104</v>
      </c>
      <c r="E69" s="33" t="s">
        <v>49</v>
      </c>
      <c r="F69" s="34" t="s">
        <v>222</v>
      </c>
      <c r="G69" s="33" t="s">
        <v>323</v>
      </c>
      <c r="H69" s="48">
        <v>45000</v>
      </c>
      <c r="I69" s="49">
        <v>0</v>
      </c>
      <c r="J69" s="48">
        <v>45000</v>
      </c>
      <c r="K69" s="48">
        <f t="shared" si="5"/>
        <v>1291.5</v>
      </c>
      <c r="L69" s="48">
        <v>1148.33</v>
      </c>
      <c r="M69" s="48">
        <f t="shared" si="3"/>
        <v>1368</v>
      </c>
      <c r="N69" s="48">
        <v>125</v>
      </c>
      <c r="O69" s="48">
        <f t="shared" si="6"/>
        <v>3932.83</v>
      </c>
      <c r="P69" s="50">
        <f t="shared" si="4"/>
        <v>41067.17</v>
      </c>
    </row>
    <row r="70" spans="1:16" ht="24" x14ac:dyDescent="0.2">
      <c r="A70" s="47">
        <v>69</v>
      </c>
      <c r="B70" s="33" t="s">
        <v>7</v>
      </c>
      <c r="C70" s="33" t="s">
        <v>193</v>
      </c>
      <c r="D70" s="33" t="s">
        <v>196</v>
      </c>
      <c r="E70" s="33" t="s">
        <v>48</v>
      </c>
      <c r="F70" s="34" t="s">
        <v>222</v>
      </c>
      <c r="G70" s="33" t="s">
        <v>323</v>
      </c>
      <c r="H70" s="48">
        <v>150000</v>
      </c>
      <c r="I70" s="49">
        <v>0</v>
      </c>
      <c r="J70" s="48">
        <v>150000</v>
      </c>
      <c r="K70" s="48">
        <f t="shared" si="5"/>
        <v>4305</v>
      </c>
      <c r="L70" s="48">
        <v>23866.62</v>
      </c>
      <c r="M70" s="48">
        <v>4560</v>
      </c>
      <c r="N70" s="48">
        <v>125</v>
      </c>
      <c r="O70" s="48">
        <f t="shared" si="6"/>
        <v>32856.619999999995</v>
      </c>
      <c r="P70" s="50">
        <f t="shared" si="4"/>
        <v>117143.38</v>
      </c>
    </row>
    <row r="71" spans="1:16" ht="24" x14ac:dyDescent="0.2">
      <c r="A71" s="47">
        <v>70</v>
      </c>
      <c r="B71" s="33" t="s">
        <v>39</v>
      </c>
      <c r="C71" s="33" t="s">
        <v>193</v>
      </c>
      <c r="D71" s="33" t="s">
        <v>267</v>
      </c>
      <c r="E71" s="33" t="s">
        <v>48</v>
      </c>
      <c r="F71" s="34" t="s">
        <v>222</v>
      </c>
      <c r="G71" s="33" t="s">
        <v>323</v>
      </c>
      <c r="H71" s="48">
        <v>80000</v>
      </c>
      <c r="I71" s="49">
        <v>0</v>
      </c>
      <c r="J71" s="48">
        <v>80000</v>
      </c>
      <c r="K71" s="48">
        <f t="shared" si="5"/>
        <v>2296</v>
      </c>
      <c r="L71" s="48">
        <v>7063.34</v>
      </c>
      <c r="M71" s="48">
        <f t="shared" ref="M71:M85" si="7">H71*0.0304</f>
        <v>2432</v>
      </c>
      <c r="N71" s="48">
        <v>1475.12</v>
      </c>
      <c r="O71" s="48">
        <f t="shared" si="6"/>
        <v>13266.46</v>
      </c>
      <c r="P71" s="50">
        <f t="shared" si="4"/>
        <v>66733.540000000008</v>
      </c>
    </row>
    <row r="72" spans="1:16" ht="24" x14ac:dyDescent="0.2">
      <c r="A72" s="47">
        <v>71</v>
      </c>
      <c r="B72" s="33" t="s">
        <v>42</v>
      </c>
      <c r="C72" s="33" t="s">
        <v>171</v>
      </c>
      <c r="D72" s="33" t="s">
        <v>74</v>
      </c>
      <c r="E72" s="33" t="s">
        <v>48</v>
      </c>
      <c r="F72" s="34" t="s">
        <v>221</v>
      </c>
      <c r="G72" s="33" t="s">
        <v>323</v>
      </c>
      <c r="H72" s="48">
        <v>80000</v>
      </c>
      <c r="I72" s="49">
        <v>0</v>
      </c>
      <c r="J72" s="48">
        <v>80000</v>
      </c>
      <c r="K72" s="48">
        <f t="shared" si="5"/>
        <v>2296</v>
      </c>
      <c r="L72" s="48">
        <v>0</v>
      </c>
      <c r="M72" s="48">
        <f t="shared" si="7"/>
        <v>2432</v>
      </c>
      <c r="N72" s="48">
        <v>843</v>
      </c>
      <c r="O72" s="48">
        <f t="shared" si="6"/>
        <v>5571</v>
      </c>
      <c r="P72" s="50">
        <f t="shared" si="4"/>
        <v>74429</v>
      </c>
    </row>
    <row r="73" spans="1:16" ht="24" x14ac:dyDescent="0.2">
      <c r="A73" s="47">
        <v>72</v>
      </c>
      <c r="B73" s="33" t="s">
        <v>97</v>
      </c>
      <c r="C73" s="33" t="s">
        <v>171</v>
      </c>
      <c r="D73" s="33" t="s">
        <v>96</v>
      </c>
      <c r="E73" s="33" t="s">
        <v>49</v>
      </c>
      <c r="F73" s="34" t="s">
        <v>221</v>
      </c>
      <c r="G73" s="33" t="s">
        <v>323</v>
      </c>
      <c r="H73" s="48">
        <v>70000</v>
      </c>
      <c r="I73" s="49">
        <v>0</v>
      </c>
      <c r="J73" s="48">
        <v>70000</v>
      </c>
      <c r="K73" s="48">
        <f t="shared" si="5"/>
        <v>2009</v>
      </c>
      <c r="L73" s="48">
        <v>5368.48</v>
      </c>
      <c r="M73" s="48">
        <f t="shared" si="7"/>
        <v>2128</v>
      </c>
      <c r="N73" s="48">
        <v>125</v>
      </c>
      <c r="O73" s="48">
        <f t="shared" si="6"/>
        <v>9630.48</v>
      </c>
      <c r="P73" s="50">
        <f t="shared" si="4"/>
        <v>60369.520000000004</v>
      </c>
    </row>
    <row r="74" spans="1:16" ht="24" x14ac:dyDescent="0.2">
      <c r="A74" s="47">
        <v>73</v>
      </c>
      <c r="B74" s="33" t="s">
        <v>43</v>
      </c>
      <c r="C74" s="33" t="s">
        <v>171</v>
      </c>
      <c r="D74" s="33" t="s">
        <v>74</v>
      </c>
      <c r="E74" s="33" t="s">
        <v>48</v>
      </c>
      <c r="F74" s="34" t="s">
        <v>221</v>
      </c>
      <c r="G74" s="33" t="s">
        <v>323</v>
      </c>
      <c r="H74" s="48">
        <v>70000</v>
      </c>
      <c r="I74" s="49">
        <v>0</v>
      </c>
      <c r="J74" s="48">
        <v>70000</v>
      </c>
      <c r="K74" s="48">
        <f t="shared" si="5"/>
        <v>2009</v>
      </c>
      <c r="L74" s="48">
        <v>5368.48</v>
      </c>
      <c r="M74" s="48">
        <f t="shared" si="7"/>
        <v>2128</v>
      </c>
      <c r="N74" s="48">
        <v>125</v>
      </c>
      <c r="O74" s="48">
        <f t="shared" si="6"/>
        <v>9630.48</v>
      </c>
      <c r="P74" s="50">
        <f t="shared" si="4"/>
        <v>60369.520000000004</v>
      </c>
    </row>
    <row r="75" spans="1:16" ht="24" x14ac:dyDescent="0.2">
      <c r="A75" s="47">
        <v>74</v>
      </c>
      <c r="B75" s="33" t="s">
        <v>73</v>
      </c>
      <c r="C75" s="33" t="s">
        <v>171</v>
      </c>
      <c r="D75" s="33" t="s">
        <v>74</v>
      </c>
      <c r="E75" s="33" t="s">
        <v>48</v>
      </c>
      <c r="F75" s="34" t="s">
        <v>221</v>
      </c>
      <c r="G75" s="33" t="s">
        <v>323</v>
      </c>
      <c r="H75" s="48">
        <v>50000</v>
      </c>
      <c r="I75" s="49">
        <v>0</v>
      </c>
      <c r="J75" s="48">
        <v>50000</v>
      </c>
      <c r="K75" s="48">
        <f t="shared" si="5"/>
        <v>1435</v>
      </c>
      <c r="L75" s="48">
        <v>1854</v>
      </c>
      <c r="M75" s="48">
        <f t="shared" si="7"/>
        <v>1520</v>
      </c>
      <c r="N75" s="48">
        <v>125</v>
      </c>
      <c r="O75" s="48">
        <f t="shared" si="6"/>
        <v>4934</v>
      </c>
      <c r="P75" s="50">
        <f t="shared" si="4"/>
        <v>45066</v>
      </c>
    </row>
    <row r="76" spans="1:16" ht="24" x14ac:dyDescent="0.2">
      <c r="A76" s="47">
        <v>75</v>
      </c>
      <c r="B76" s="33" t="s">
        <v>76</v>
      </c>
      <c r="C76" s="33" t="s">
        <v>171</v>
      </c>
      <c r="D76" s="33" t="s">
        <v>74</v>
      </c>
      <c r="E76" s="33" t="s">
        <v>48</v>
      </c>
      <c r="F76" s="34" t="s">
        <v>221</v>
      </c>
      <c r="G76" s="33" t="s">
        <v>323</v>
      </c>
      <c r="H76" s="48">
        <v>50000</v>
      </c>
      <c r="I76" s="49">
        <v>0</v>
      </c>
      <c r="J76" s="48">
        <v>50000</v>
      </c>
      <c r="K76" s="48">
        <f t="shared" si="5"/>
        <v>1435</v>
      </c>
      <c r="L76" s="48">
        <v>1854</v>
      </c>
      <c r="M76" s="48">
        <f t="shared" si="7"/>
        <v>1520</v>
      </c>
      <c r="N76" s="48">
        <v>843</v>
      </c>
      <c r="O76" s="48">
        <f t="shared" si="6"/>
        <v>5652</v>
      </c>
      <c r="P76" s="50">
        <f t="shared" si="4"/>
        <v>44348</v>
      </c>
    </row>
    <row r="77" spans="1:16" ht="24" x14ac:dyDescent="0.2">
      <c r="A77" s="47">
        <v>76</v>
      </c>
      <c r="B77" s="33" t="s">
        <v>77</v>
      </c>
      <c r="C77" s="33" t="s">
        <v>171</v>
      </c>
      <c r="D77" s="33" t="s">
        <v>74</v>
      </c>
      <c r="E77" s="33" t="s">
        <v>48</v>
      </c>
      <c r="F77" s="34" t="s">
        <v>221</v>
      </c>
      <c r="G77" s="33" t="s">
        <v>323</v>
      </c>
      <c r="H77" s="48">
        <v>50000</v>
      </c>
      <c r="I77" s="49">
        <v>0</v>
      </c>
      <c r="J77" s="48">
        <v>50000</v>
      </c>
      <c r="K77" s="48">
        <f t="shared" si="5"/>
        <v>1435</v>
      </c>
      <c r="L77" s="48">
        <v>1854</v>
      </c>
      <c r="M77" s="48">
        <f t="shared" si="7"/>
        <v>1520</v>
      </c>
      <c r="N77" s="48">
        <v>125</v>
      </c>
      <c r="O77" s="48">
        <f t="shared" si="6"/>
        <v>4934</v>
      </c>
      <c r="P77" s="50">
        <f t="shared" si="4"/>
        <v>45066</v>
      </c>
    </row>
    <row r="78" spans="1:16" ht="24" x14ac:dyDescent="0.2">
      <c r="A78" s="47">
        <v>77</v>
      </c>
      <c r="B78" s="33" t="s">
        <v>78</v>
      </c>
      <c r="C78" s="33" t="s">
        <v>171</v>
      </c>
      <c r="D78" s="33" t="s">
        <v>74</v>
      </c>
      <c r="E78" s="33" t="s">
        <v>48</v>
      </c>
      <c r="F78" s="34" t="s">
        <v>221</v>
      </c>
      <c r="G78" s="33" t="s">
        <v>323</v>
      </c>
      <c r="H78" s="48">
        <v>50000</v>
      </c>
      <c r="I78" s="49">
        <v>0</v>
      </c>
      <c r="J78" s="48">
        <v>50000</v>
      </c>
      <c r="K78" s="48">
        <f t="shared" si="5"/>
        <v>1435</v>
      </c>
      <c r="L78" s="48">
        <v>1651.48</v>
      </c>
      <c r="M78" s="48">
        <f t="shared" si="7"/>
        <v>1520</v>
      </c>
      <c r="N78" s="48">
        <v>1475.12</v>
      </c>
      <c r="O78" s="48">
        <f t="shared" si="6"/>
        <v>6081.5999999999995</v>
      </c>
      <c r="P78" s="50">
        <f t="shared" si="4"/>
        <v>43918.400000000001</v>
      </c>
    </row>
    <row r="79" spans="1:16" ht="24" x14ac:dyDescent="0.2">
      <c r="A79" s="47">
        <v>78</v>
      </c>
      <c r="B79" s="33" t="s">
        <v>108</v>
      </c>
      <c r="C79" s="33" t="s">
        <v>171</v>
      </c>
      <c r="D79" s="33" t="s">
        <v>74</v>
      </c>
      <c r="E79" s="33" t="s">
        <v>48</v>
      </c>
      <c r="F79" s="34" t="s">
        <v>221</v>
      </c>
      <c r="G79" s="33" t="s">
        <v>323</v>
      </c>
      <c r="H79" s="48">
        <v>50000</v>
      </c>
      <c r="I79" s="49">
        <v>0</v>
      </c>
      <c r="J79" s="48">
        <v>50000</v>
      </c>
      <c r="K79" s="48">
        <f t="shared" si="5"/>
        <v>1435</v>
      </c>
      <c r="L79" s="48">
        <v>1854</v>
      </c>
      <c r="M79" s="48">
        <f t="shared" si="7"/>
        <v>1520</v>
      </c>
      <c r="N79" s="48">
        <v>25</v>
      </c>
      <c r="O79" s="48">
        <f t="shared" si="6"/>
        <v>4834</v>
      </c>
      <c r="P79" s="50">
        <f t="shared" si="4"/>
        <v>45166</v>
      </c>
    </row>
    <row r="80" spans="1:16" ht="24" x14ac:dyDescent="0.2">
      <c r="A80" s="47">
        <v>79</v>
      </c>
      <c r="B80" s="33" t="s">
        <v>198</v>
      </c>
      <c r="C80" s="33" t="s">
        <v>171</v>
      </c>
      <c r="D80" s="33" t="s">
        <v>115</v>
      </c>
      <c r="E80" s="33" t="s">
        <v>59</v>
      </c>
      <c r="F80" s="34" t="s">
        <v>221</v>
      </c>
      <c r="G80" s="33" t="s">
        <v>323</v>
      </c>
      <c r="H80" s="48">
        <v>45000</v>
      </c>
      <c r="I80" s="49">
        <v>0</v>
      </c>
      <c r="J80" s="48">
        <v>45000</v>
      </c>
      <c r="K80" s="48">
        <f t="shared" si="5"/>
        <v>1291.5</v>
      </c>
      <c r="L80" s="48">
        <v>1148.33</v>
      </c>
      <c r="M80" s="48">
        <f t="shared" si="7"/>
        <v>1368</v>
      </c>
      <c r="N80" s="48">
        <v>125</v>
      </c>
      <c r="O80" s="48">
        <f t="shared" si="6"/>
        <v>3932.83</v>
      </c>
      <c r="P80" s="50">
        <f t="shared" si="4"/>
        <v>41067.17</v>
      </c>
    </row>
    <row r="81" spans="1:16" ht="24" x14ac:dyDescent="0.2">
      <c r="A81" s="47">
        <v>80</v>
      </c>
      <c r="B81" s="33" t="s">
        <v>25</v>
      </c>
      <c r="C81" s="33" t="s">
        <v>171</v>
      </c>
      <c r="D81" s="33" t="s">
        <v>13</v>
      </c>
      <c r="E81" s="33" t="s">
        <v>49</v>
      </c>
      <c r="F81" s="34" t="s">
        <v>221</v>
      </c>
      <c r="G81" s="33" t="s">
        <v>323</v>
      </c>
      <c r="H81" s="48">
        <v>35000</v>
      </c>
      <c r="I81" s="49">
        <v>0</v>
      </c>
      <c r="J81" s="48">
        <v>35000</v>
      </c>
      <c r="K81" s="48">
        <f t="shared" si="5"/>
        <v>1004.5</v>
      </c>
      <c r="L81" s="48">
        <v>0</v>
      </c>
      <c r="M81" s="48">
        <f t="shared" si="7"/>
        <v>1064</v>
      </c>
      <c r="N81" s="48">
        <v>125</v>
      </c>
      <c r="O81" s="48">
        <f t="shared" si="6"/>
        <v>2193.5</v>
      </c>
      <c r="P81" s="50">
        <f t="shared" si="4"/>
        <v>32806.5</v>
      </c>
    </row>
    <row r="82" spans="1:16" ht="24" x14ac:dyDescent="0.2">
      <c r="A82" s="47">
        <v>81</v>
      </c>
      <c r="B82" s="33" t="s">
        <v>38</v>
      </c>
      <c r="C82" s="33" t="s">
        <v>173</v>
      </c>
      <c r="D82" s="33" t="s">
        <v>255</v>
      </c>
      <c r="E82" s="33" t="s">
        <v>49</v>
      </c>
      <c r="F82" s="34" t="s">
        <v>221</v>
      </c>
      <c r="G82" s="33" t="s">
        <v>323</v>
      </c>
      <c r="H82" s="48">
        <v>110000</v>
      </c>
      <c r="I82" s="49">
        <v>0</v>
      </c>
      <c r="J82" s="48">
        <v>110000</v>
      </c>
      <c r="K82" s="48">
        <f t="shared" si="5"/>
        <v>3157</v>
      </c>
      <c r="L82" s="48">
        <v>14457.62</v>
      </c>
      <c r="M82" s="48">
        <f t="shared" si="7"/>
        <v>3344</v>
      </c>
      <c r="N82" s="48">
        <v>125</v>
      </c>
      <c r="O82" s="48">
        <f t="shared" si="6"/>
        <v>21083.620000000003</v>
      </c>
      <c r="P82" s="50">
        <f t="shared" si="4"/>
        <v>88916.38</v>
      </c>
    </row>
    <row r="83" spans="1:16" ht="24" x14ac:dyDescent="0.2">
      <c r="A83" s="47">
        <v>82</v>
      </c>
      <c r="B83" s="33" t="s">
        <v>63</v>
      </c>
      <c r="C83" s="33" t="s">
        <v>173</v>
      </c>
      <c r="D83" s="33" t="s">
        <v>249</v>
      </c>
      <c r="E83" s="33" t="s">
        <v>49</v>
      </c>
      <c r="F83" s="34" t="s">
        <v>222</v>
      </c>
      <c r="G83" s="33" t="s">
        <v>323</v>
      </c>
      <c r="H83" s="48">
        <v>65000</v>
      </c>
      <c r="I83" s="49">
        <v>0</v>
      </c>
      <c r="J83" s="48">
        <v>65000</v>
      </c>
      <c r="K83" s="48">
        <f t="shared" si="5"/>
        <v>1865.5</v>
      </c>
      <c r="L83" s="48">
        <v>4157.55</v>
      </c>
      <c r="M83" s="48">
        <f t="shared" si="7"/>
        <v>1976</v>
      </c>
      <c r="N83" s="48">
        <v>1475.12</v>
      </c>
      <c r="O83" s="48">
        <f t="shared" si="6"/>
        <v>9474.17</v>
      </c>
      <c r="P83" s="50">
        <f t="shared" si="4"/>
        <v>55525.83</v>
      </c>
    </row>
    <row r="84" spans="1:16" ht="24" x14ac:dyDescent="0.2">
      <c r="A84" s="47">
        <v>83</v>
      </c>
      <c r="B84" s="33" t="s">
        <v>188</v>
      </c>
      <c r="C84" s="33" t="s">
        <v>173</v>
      </c>
      <c r="D84" s="33" t="s">
        <v>249</v>
      </c>
      <c r="E84" s="33" t="s">
        <v>49</v>
      </c>
      <c r="F84" s="34" t="s">
        <v>221</v>
      </c>
      <c r="G84" s="33" t="s">
        <v>323</v>
      </c>
      <c r="H84" s="48">
        <v>35000</v>
      </c>
      <c r="I84" s="49">
        <v>0</v>
      </c>
      <c r="J84" s="48">
        <v>35000</v>
      </c>
      <c r="K84" s="48">
        <f t="shared" si="5"/>
        <v>1004.5</v>
      </c>
      <c r="L84" s="48">
        <v>0</v>
      </c>
      <c r="M84" s="48">
        <f t="shared" si="7"/>
        <v>1064</v>
      </c>
      <c r="N84" s="48">
        <v>3125</v>
      </c>
      <c r="O84" s="48">
        <f t="shared" si="6"/>
        <v>5193.5</v>
      </c>
      <c r="P84" s="50">
        <f t="shared" si="4"/>
        <v>29806.5</v>
      </c>
    </row>
    <row r="85" spans="1:16" ht="24" x14ac:dyDescent="0.2">
      <c r="A85" s="47">
        <v>84</v>
      </c>
      <c r="B85" s="33" t="s">
        <v>239</v>
      </c>
      <c r="C85" s="33" t="s">
        <v>173</v>
      </c>
      <c r="D85" s="33" t="s">
        <v>240</v>
      </c>
      <c r="E85" s="33" t="s">
        <v>49</v>
      </c>
      <c r="F85" s="34" t="s">
        <v>221</v>
      </c>
      <c r="G85" s="33" t="s">
        <v>323</v>
      </c>
      <c r="H85" s="48">
        <v>35000</v>
      </c>
      <c r="I85" s="49">
        <v>0</v>
      </c>
      <c r="J85" s="48">
        <v>35000</v>
      </c>
      <c r="K85" s="48">
        <f t="shared" si="5"/>
        <v>1004.5</v>
      </c>
      <c r="L85" s="48">
        <v>0</v>
      </c>
      <c r="M85" s="48">
        <f t="shared" si="7"/>
        <v>1064</v>
      </c>
      <c r="N85" s="48">
        <v>125</v>
      </c>
      <c r="O85" s="48">
        <f t="shared" si="6"/>
        <v>2193.5</v>
      </c>
      <c r="P85" s="50">
        <f t="shared" si="4"/>
        <v>32806.5</v>
      </c>
    </row>
    <row r="86" spans="1:16" x14ac:dyDescent="0.2">
      <c r="A86" s="47">
        <v>85</v>
      </c>
      <c r="B86" s="33" t="s">
        <v>19</v>
      </c>
      <c r="C86" s="33" t="s">
        <v>225</v>
      </c>
      <c r="D86" s="33" t="s">
        <v>66</v>
      </c>
      <c r="E86" s="33" t="s">
        <v>48</v>
      </c>
      <c r="F86" s="34" t="s">
        <v>222</v>
      </c>
      <c r="G86" s="33" t="s">
        <v>323</v>
      </c>
      <c r="H86" s="48">
        <v>150000</v>
      </c>
      <c r="I86" s="49">
        <v>0</v>
      </c>
      <c r="J86" s="48">
        <v>150000</v>
      </c>
      <c r="K86" s="48">
        <f t="shared" si="5"/>
        <v>4305</v>
      </c>
      <c r="L86" s="48">
        <v>23529.09</v>
      </c>
      <c r="M86" s="48">
        <v>4560</v>
      </c>
      <c r="N86" s="48">
        <v>1475.12</v>
      </c>
      <c r="O86" s="48">
        <f t="shared" si="6"/>
        <v>33869.21</v>
      </c>
      <c r="P86" s="50">
        <f t="shared" si="4"/>
        <v>116130.79000000001</v>
      </c>
    </row>
    <row r="87" spans="1:16" ht="24" x14ac:dyDescent="0.2">
      <c r="A87" s="47">
        <v>86</v>
      </c>
      <c r="B87" s="33" t="s">
        <v>87</v>
      </c>
      <c r="C87" s="33" t="s">
        <v>225</v>
      </c>
      <c r="D87" s="33" t="s">
        <v>22</v>
      </c>
      <c r="E87" s="33" t="s">
        <v>49</v>
      </c>
      <c r="F87" s="34" t="s">
        <v>221</v>
      </c>
      <c r="G87" s="33" t="s">
        <v>323</v>
      </c>
      <c r="H87" s="48">
        <v>75000</v>
      </c>
      <c r="I87" s="49">
        <v>0</v>
      </c>
      <c r="J87" s="48">
        <v>75000</v>
      </c>
      <c r="K87" s="48">
        <f t="shared" si="5"/>
        <v>2152.5</v>
      </c>
      <c r="L87" s="48">
        <v>6309.38</v>
      </c>
      <c r="M87" s="48">
        <f t="shared" ref="M87:M95" si="8">H87*0.0304</f>
        <v>2280</v>
      </c>
      <c r="N87" s="48">
        <v>125</v>
      </c>
      <c r="O87" s="48">
        <f t="shared" si="6"/>
        <v>10866.880000000001</v>
      </c>
      <c r="P87" s="50">
        <f t="shared" si="4"/>
        <v>64133.119999999995</v>
      </c>
    </row>
    <row r="88" spans="1:16" x14ac:dyDescent="0.2">
      <c r="A88" s="47">
        <v>87</v>
      </c>
      <c r="B88" s="33" t="s">
        <v>103</v>
      </c>
      <c r="C88" s="33" t="s">
        <v>225</v>
      </c>
      <c r="D88" s="33" t="s">
        <v>13</v>
      </c>
      <c r="E88" s="33" t="s">
        <v>49</v>
      </c>
      <c r="F88" s="34" t="s">
        <v>221</v>
      </c>
      <c r="G88" s="33" t="s">
        <v>323</v>
      </c>
      <c r="H88" s="48">
        <v>30000</v>
      </c>
      <c r="I88" s="49">
        <v>0</v>
      </c>
      <c r="J88" s="48">
        <v>30000</v>
      </c>
      <c r="K88" s="48">
        <f t="shared" si="5"/>
        <v>861</v>
      </c>
      <c r="L88" s="48">
        <v>0</v>
      </c>
      <c r="M88" s="48">
        <f t="shared" si="8"/>
        <v>912</v>
      </c>
      <c r="N88" s="48">
        <v>1475.12</v>
      </c>
      <c r="O88" s="48">
        <f t="shared" si="6"/>
        <v>3248.12</v>
      </c>
      <c r="P88" s="50">
        <f t="shared" si="4"/>
        <v>26751.88</v>
      </c>
    </row>
    <row r="89" spans="1:16" ht="24" x14ac:dyDescent="0.2">
      <c r="A89" s="47">
        <v>88</v>
      </c>
      <c r="B89" s="33" t="s">
        <v>100</v>
      </c>
      <c r="C89" s="33" t="s">
        <v>225</v>
      </c>
      <c r="D89" s="33" t="s">
        <v>13</v>
      </c>
      <c r="E89" s="33" t="s">
        <v>49</v>
      </c>
      <c r="F89" s="34" t="s">
        <v>222</v>
      </c>
      <c r="G89" s="33" t="s">
        <v>323</v>
      </c>
      <c r="H89" s="48">
        <v>35000</v>
      </c>
      <c r="I89" s="49">
        <v>0</v>
      </c>
      <c r="J89" s="48">
        <v>35000</v>
      </c>
      <c r="K89" s="48">
        <f t="shared" si="5"/>
        <v>1004.5</v>
      </c>
      <c r="L89" s="48">
        <v>0</v>
      </c>
      <c r="M89" s="48">
        <f t="shared" si="8"/>
        <v>1064</v>
      </c>
      <c r="N89" s="48">
        <v>125</v>
      </c>
      <c r="O89" s="48">
        <f t="shared" si="6"/>
        <v>2193.5</v>
      </c>
      <c r="P89" s="50">
        <f t="shared" si="4"/>
        <v>32806.5</v>
      </c>
    </row>
    <row r="90" spans="1:16" ht="24" x14ac:dyDescent="0.2">
      <c r="A90" s="47">
        <v>89</v>
      </c>
      <c r="B90" s="33" t="s">
        <v>15</v>
      </c>
      <c r="C90" s="33" t="s">
        <v>225</v>
      </c>
      <c r="D90" s="33" t="s">
        <v>16</v>
      </c>
      <c r="E90" s="33" t="s">
        <v>48</v>
      </c>
      <c r="F90" s="34" t="s">
        <v>221</v>
      </c>
      <c r="G90" s="33" t="s">
        <v>323</v>
      </c>
      <c r="H90" s="48">
        <v>45000</v>
      </c>
      <c r="I90" s="49">
        <v>0</v>
      </c>
      <c r="J90" s="48">
        <v>45000</v>
      </c>
      <c r="K90" s="48">
        <f t="shared" si="5"/>
        <v>1291.5</v>
      </c>
      <c r="L90" s="48">
        <v>1148.33</v>
      </c>
      <c r="M90" s="48">
        <f t="shared" si="8"/>
        <v>1368</v>
      </c>
      <c r="N90" s="48">
        <v>125</v>
      </c>
      <c r="O90" s="48">
        <f t="shared" si="6"/>
        <v>3932.83</v>
      </c>
      <c r="P90" s="50">
        <f t="shared" si="4"/>
        <v>41067.17</v>
      </c>
    </row>
    <row r="91" spans="1:16" ht="24" x14ac:dyDescent="0.2">
      <c r="A91" s="47">
        <v>90</v>
      </c>
      <c r="B91" s="33" t="s">
        <v>21</v>
      </c>
      <c r="C91" s="33" t="s">
        <v>225</v>
      </c>
      <c r="D91" s="33" t="s">
        <v>10</v>
      </c>
      <c r="E91" s="33" t="s">
        <v>51</v>
      </c>
      <c r="F91" s="34" t="s">
        <v>222</v>
      </c>
      <c r="G91" s="33" t="s">
        <v>323</v>
      </c>
      <c r="H91" s="48">
        <v>22000</v>
      </c>
      <c r="I91" s="49">
        <v>0</v>
      </c>
      <c r="J91" s="48">
        <v>22000</v>
      </c>
      <c r="K91" s="48">
        <f t="shared" si="5"/>
        <v>631.4</v>
      </c>
      <c r="L91" s="49">
        <v>0</v>
      </c>
      <c r="M91" s="48">
        <f t="shared" si="8"/>
        <v>668.8</v>
      </c>
      <c r="N91" s="48">
        <v>125</v>
      </c>
      <c r="O91" s="48">
        <f t="shared" si="6"/>
        <v>1425.1999999999998</v>
      </c>
      <c r="P91" s="50">
        <f t="shared" si="4"/>
        <v>20574.8</v>
      </c>
    </row>
    <row r="92" spans="1:16" ht="24" x14ac:dyDescent="0.2">
      <c r="A92" s="47">
        <v>91</v>
      </c>
      <c r="B92" s="33" t="s">
        <v>18</v>
      </c>
      <c r="C92" s="33" t="s">
        <v>225</v>
      </c>
      <c r="D92" s="33" t="s">
        <v>17</v>
      </c>
      <c r="E92" s="33" t="s">
        <v>51</v>
      </c>
      <c r="F92" s="34" t="s">
        <v>221</v>
      </c>
      <c r="G92" s="33" t="s">
        <v>323</v>
      </c>
      <c r="H92" s="48">
        <v>16500</v>
      </c>
      <c r="I92" s="49">
        <v>0</v>
      </c>
      <c r="J92" s="48">
        <v>16500</v>
      </c>
      <c r="K92" s="48">
        <f t="shared" si="5"/>
        <v>473.55</v>
      </c>
      <c r="L92" s="49">
        <v>0</v>
      </c>
      <c r="M92" s="48">
        <f t="shared" si="8"/>
        <v>501.6</v>
      </c>
      <c r="N92" s="48">
        <v>125</v>
      </c>
      <c r="O92" s="48">
        <f t="shared" si="6"/>
        <v>1100.1500000000001</v>
      </c>
      <c r="P92" s="50">
        <f t="shared" si="4"/>
        <v>15399.85</v>
      </c>
    </row>
    <row r="93" spans="1:16" ht="24" x14ac:dyDescent="0.2">
      <c r="A93" s="47">
        <v>92</v>
      </c>
      <c r="B93" s="33" t="s">
        <v>195</v>
      </c>
      <c r="C93" s="33" t="s">
        <v>183</v>
      </c>
      <c r="D93" s="33" t="s">
        <v>32</v>
      </c>
      <c r="E93" s="33" t="s">
        <v>59</v>
      </c>
      <c r="F93" s="34" t="s">
        <v>222</v>
      </c>
      <c r="G93" s="33" t="s">
        <v>323</v>
      </c>
      <c r="H93" s="48">
        <v>70000</v>
      </c>
      <c r="I93" s="49">
        <v>0</v>
      </c>
      <c r="J93" s="48">
        <v>70000</v>
      </c>
      <c r="K93" s="48">
        <f t="shared" si="5"/>
        <v>2009</v>
      </c>
      <c r="L93" s="48">
        <v>5368.48</v>
      </c>
      <c r="M93" s="48">
        <f t="shared" si="8"/>
        <v>2128</v>
      </c>
      <c r="N93" s="48">
        <v>25</v>
      </c>
      <c r="O93" s="48">
        <f t="shared" si="6"/>
        <v>9530.48</v>
      </c>
      <c r="P93" s="50">
        <f t="shared" si="4"/>
        <v>60469.520000000004</v>
      </c>
    </row>
    <row r="94" spans="1:16" x14ac:dyDescent="0.2">
      <c r="A94" s="47">
        <v>93</v>
      </c>
      <c r="B94" s="33" t="s">
        <v>181</v>
      </c>
      <c r="C94" s="33" t="s">
        <v>183</v>
      </c>
      <c r="D94" s="33" t="s">
        <v>13</v>
      </c>
      <c r="E94" s="33" t="s">
        <v>49</v>
      </c>
      <c r="F94" s="34" t="s">
        <v>221</v>
      </c>
      <c r="G94" s="33" t="s">
        <v>323</v>
      </c>
      <c r="H94" s="48">
        <v>35000</v>
      </c>
      <c r="I94" s="49">
        <v>0</v>
      </c>
      <c r="J94" s="48">
        <v>35000</v>
      </c>
      <c r="K94" s="48">
        <f t="shared" si="5"/>
        <v>1004.5</v>
      </c>
      <c r="L94" s="49">
        <v>0</v>
      </c>
      <c r="M94" s="48">
        <f t="shared" si="8"/>
        <v>1064</v>
      </c>
      <c r="N94" s="48">
        <v>25</v>
      </c>
      <c r="O94" s="48">
        <f t="shared" si="6"/>
        <v>2093.5</v>
      </c>
      <c r="P94" s="50">
        <f t="shared" si="4"/>
        <v>32906.5</v>
      </c>
    </row>
    <row r="95" spans="1:16" x14ac:dyDescent="0.2">
      <c r="A95" s="47">
        <v>94</v>
      </c>
      <c r="B95" s="51" t="s">
        <v>182</v>
      </c>
      <c r="C95" s="33" t="s">
        <v>183</v>
      </c>
      <c r="D95" s="33" t="s">
        <v>13</v>
      </c>
      <c r="E95" s="33" t="s">
        <v>49</v>
      </c>
      <c r="F95" s="34" t="s">
        <v>221</v>
      </c>
      <c r="G95" s="33" t="s">
        <v>323</v>
      </c>
      <c r="H95" s="48">
        <v>30000</v>
      </c>
      <c r="I95" s="49">
        <v>0</v>
      </c>
      <c r="J95" s="48">
        <v>30000</v>
      </c>
      <c r="K95" s="48">
        <f t="shared" si="5"/>
        <v>861</v>
      </c>
      <c r="L95" s="49">
        <v>0</v>
      </c>
      <c r="M95" s="48">
        <f t="shared" si="8"/>
        <v>912</v>
      </c>
      <c r="N95" s="48">
        <v>25</v>
      </c>
      <c r="O95" s="48">
        <f t="shared" si="6"/>
        <v>1798</v>
      </c>
      <c r="P95" s="50">
        <f t="shared" si="4"/>
        <v>28202</v>
      </c>
    </row>
    <row r="96" spans="1:16" ht="25.5" x14ac:dyDescent="0.2">
      <c r="A96" s="47">
        <v>95</v>
      </c>
      <c r="B96" s="52" t="s">
        <v>274</v>
      </c>
      <c r="C96" s="33" t="s">
        <v>81</v>
      </c>
      <c r="D96" s="33" t="s">
        <v>82</v>
      </c>
      <c r="E96" s="33" t="s">
        <v>83</v>
      </c>
      <c r="F96" s="34" t="s">
        <v>222</v>
      </c>
      <c r="G96" s="33" t="s">
        <v>325</v>
      </c>
      <c r="H96" s="34">
        <v>11500</v>
      </c>
      <c r="I96" s="48">
        <v>0</v>
      </c>
      <c r="J96" s="49">
        <v>11500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50">
        <v>11500</v>
      </c>
    </row>
    <row r="97" spans="1:16" ht="25.5" x14ac:dyDescent="0.2">
      <c r="A97" s="47">
        <v>96</v>
      </c>
      <c r="B97" s="52" t="s">
        <v>275</v>
      </c>
      <c r="C97" s="33" t="s">
        <v>81</v>
      </c>
      <c r="D97" s="33" t="s">
        <v>82</v>
      </c>
      <c r="E97" s="33" t="s">
        <v>83</v>
      </c>
      <c r="F97" s="34" t="s">
        <v>221</v>
      </c>
      <c r="G97" s="33" t="s">
        <v>325</v>
      </c>
      <c r="H97" s="34">
        <v>11500</v>
      </c>
      <c r="I97" s="48">
        <v>0</v>
      </c>
      <c r="J97" s="49">
        <v>11500</v>
      </c>
      <c r="K97" s="48">
        <v>0</v>
      </c>
      <c r="L97" s="48">
        <v>0</v>
      </c>
      <c r="M97" s="49">
        <v>0</v>
      </c>
      <c r="N97" s="48">
        <v>0</v>
      </c>
      <c r="O97" s="48">
        <v>0</v>
      </c>
      <c r="P97" s="50">
        <v>11500</v>
      </c>
    </row>
    <row r="98" spans="1:16" ht="24" x14ac:dyDescent="0.2">
      <c r="A98" s="47">
        <v>97</v>
      </c>
      <c r="B98" s="52" t="s">
        <v>276</v>
      </c>
      <c r="C98" s="33" t="s">
        <v>81</v>
      </c>
      <c r="D98" s="33" t="s">
        <v>82</v>
      </c>
      <c r="E98" s="33" t="s">
        <v>83</v>
      </c>
      <c r="F98" s="34" t="s">
        <v>222</v>
      </c>
      <c r="G98" s="33" t="s">
        <v>325</v>
      </c>
      <c r="H98" s="34">
        <v>11500</v>
      </c>
      <c r="I98" s="48">
        <v>0</v>
      </c>
      <c r="J98" s="49">
        <v>11500</v>
      </c>
      <c r="K98" s="48">
        <v>0</v>
      </c>
      <c r="L98" s="48">
        <v>0</v>
      </c>
      <c r="M98" s="49">
        <v>0</v>
      </c>
      <c r="N98" s="48">
        <v>0</v>
      </c>
      <c r="O98" s="48">
        <v>0</v>
      </c>
      <c r="P98" s="50">
        <v>11500</v>
      </c>
    </row>
    <row r="99" spans="1:16" ht="25.5" x14ac:dyDescent="0.2">
      <c r="A99" s="47">
        <v>98</v>
      </c>
      <c r="B99" s="52" t="s">
        <v>277</v>
      </c>
      <c r="C99" s="33" t="s">
        <v>81</v>
      </c>
      <c r="D99" s="33" t="s">
        <v>82</v>
      </c>
      <c r="E99" s="33" t="s">
        <v>83</v>
      </c>
      <c r="F99" s="34" t="s">
        <v>222</v>
      </c>
      <c r="G99" s="33" t="s">
        <v>325</v>
      </c>
      <c r="H99" s="34">
        <v>25000</v>
      </c>
      <c r="I99" s="48">
        <v>0</v>
      </c>
      <c r="J99" s="49">
        <v>25000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50">
        <v>25000</v>
      </c>
    </row>
    <row r="100" spans="1:16" ht="24" x14ac:dyDescent="0.2">
      <c r="A100" s="47">
        <v>99</v>
      </c>
      <c r="B100" s="52" t="s">
        <v>278</v>
      </c>
      <c r="C100" s="33" t="s">
        <v>81</v>
      </c>
      <c r="D100" s="33" t="s">
        <v>82</v>
      </c>
      <c r="E100" s="33" t="s">
        <v>83</v>
      </c>
      <c r="F100" s="34" t="s">
        <v>222</v>
      </c>
      <c r="G100" s="33" t="s">
        <v>325</v>
      </c>
      <c r="H100" s="34">
        <v>30000</v>
      </c>
      <c r="I100" s="48">
        <v>0</v>
      </c>
      <c r="J100" s="49">
        <v>30000</v>
      </c>
      <c r="K100" s="48">
        <v>0</v>
      </c>
      <c r="L100" s="48">
        <v>0</v>
      </c>
      <c r="M100" s="49">
        <v>0</v>
      </c>
      <c r="N100" s="48">
        <v>0</v>
      </c>
      <c r="O100" s="48">
        <v>0</v>
      </c>
      <c r="P100" s="50">
        <v>30000</v>
      </c>
    </row>
    <row r="101" spans="1:16" ht="25.5" x14ac:dyDescent="0.2">
      <c r="A101" s="47">
        <v>100</v>
      </c>
      <c r="B101" s="52" t="s">
        <v>279</v>
      </c>
      <c r="C101" s="33" t="s">
        <v>81</v>
      </c>
      <c r="D101" s="33" t="s">
        <v>82</v>
      </c>
      <c r="E101" s="33" t="s">
        <v>83</v>
      </c>
      <c r="F101" s="34" t="s">
        <v>221</v>
      </c>
      <c r="G101" s="33" t="s">
        <v>325</v>
      </c>
      <c r="H101" s="34">
        <v>11500</v>
      </c>
      <c r="I101" s="48">
        <v>0</v>
      </c>
      <c r="J101" s="49">
        <v>11500</v>
      </c>
      <c r="K101" s="48">
        <v>0</v>
      </c>
      <c r="L101" s="48">
        <v>0</v>
      </c>
      <c r="M101" s="49">
        <v>0</v>
      </c>
      <c r="N101" s="48">
        <v>0</v>
      </c>
      <c r="O101" s="48">
        <v>0</v>
      </c>
      <c r="P101" s="50">
        <v>11500</v>
      </c>
    </row>
    <row r="102" spans="1:16" ht="25.5" x14ac:dyDescent="0.2">
      <c r="A102" s="47">
        <v>101</v>
      </c>
      <c r="B102" s="52" t="s">
        <v>280</v>
      </c>
      <c r="C102" s="33" t="s">
        <v>81</v>
      </c>
      <c r="D102" s="33" t="s">
        <v>82</v>
      </c>
      <c r="E102" s="33" t="s">
        <v>83</v>
      </c>
      <c r="F102" s="34" t="s">
        <v>222</v>
      </c>
      <c r="G102" s="33" t="s">
        <v>325</v>
      </c>
      <c r="H102" s="34">
        <v>11500</v>
      </c>
      <c r="I102" s="48">
        <v>0</v>
      </c>
      <c r="J102" s="49">
        <v>11500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0">
        <v>11500</v>
      </c>
    </row>
    <row r="103" spans="1:16" ht="25.5" x14ac:dyDescent="0.2">
      <c r="A103" s="47">
        <v>102</v>
      </c>
      <c r="B103" s="52" t="s">
        <v>281</v>
      </c>
      <c r="C103" s="33" t="s">
        <v>81</v>
      </c>
      <c r="D103" s="33" t="s">
        <v>82</v>
      </c>
      <c r="E103" s="33" t="s">
        <v>83</v>
      </c>
      <c r="F103" s="34" t="s">
        <v>221</v>
      </c>
      <c r="G103" s="33" t="s">
        <v>325</v>
      </c>
      <c r="H103" s="34">
        <v>11500</v>
      </c>
      <c r="I103" s="48">
        <v>0</v>
      </c>
      <c r="J103" s="49">
        <v>11500</v>
      </c>
      <c r="K103" s="48">
        <v>0</v>
      </c>
      <c r="L103" s="48">
        <v>0</v>
      </c>
      <c r="M103" s="49">
        <v>0</v>
      </c>
      <c r="N103" s="48">
        <v>0</v>
      </c>
      <c r="O103" s="48">
        <v>0</v>
      </c>
      <c r="P103" s="50">
        <v>11500</v>
      </c>
    </row>
    <row r="104" spans="1:16" ht="24" x14ac:dyDescent="0.2">
      <c r="A104" s="47">
        <v>103</v>
      </c>
      <c r="B104" s="52" t="s">
        <v>118</v>
      </c>
      <c r="C104" s="33" t="s">
        <v>190</v>
      </c>
      <c r="D104" s="33" t="s">
        <v>160</v>
      </c>
      <c r="E104" s="33" t="s">
        <v>117</v>
      </c>
      <c r="F104" s="34" t="s">
        <v>222</v>
      </c>
      <c r="G104" s="33" t="s">
        <v>326</v>
      </c>
      <c r="H104" s="34">
        <v>150000</v>
      </c>
      <c r="I104" s="48">
        <v>0</v>
      </c>
      <c r="J104" s="49">
        <v>150000</v>
      </c>
      <c r="K104" s="48">
        <v>4305</v>
      </c>
      <c r="L104" s="48">
        <v>23866.62</v>
      </c>
      <c r="M104" s="48">
        <v>4560</v>
      </c>
      <c r="N104" s="48">
        <v>0</v>
      </c>
      <c r="O104" s="48">
        <v>32731.62</v>
      </c>
      <c r="P104" s="50">
        <v>117268.38</v>
      </c>
    </row>
    <row r="105" spans="1:16" ht="25.5" x14ac:dyDescent="0.2">
      <c r="A105" s="47">
        <v>104</v>
      </c>
      <c r="B105" s="52" t="s">
        <v>124</v>
      </c>
      <c r="C105" s="33" t="s">
        <v>190</v>
      </c>
      <c r="D105" s="33" t="s">
        <v>125</v>
      </c>
      <c r="E105" s="33" t="s">
        <v>117</v>
      </c>
      <c r="F105" s="34" t="s">
        <v>222</v>
      </c>
      <c r="G105" s="33" t="s">
        <v>326</v>
      </c>
      <c r="H105" s="34">
        <v>70000</v>
      </c>
      <c r="I105" s="48">
        <v>0</v>
      </c>
      <c r="J105" s="49">
        <v>70000</v>
      </c>
      <c r="K105" s="48">
        <v>2009</v>
      </c>
      <c r="L105" s="48">
        <v>5368.48</v>
      </c>
      <c r="M105" s="49">
        <v>2128</v>
      </c>
      <c r="N105" s="48">
        <v>0</v>
      </c>
      <c r="O105" s="48">
        <v>9505.48</v>
      </c>
      <c r="P105" s="50">
        <v>60494.520000000004</v>
      </c>
    </row>
    <row r="106" spans="1:16" ht="25.5" x14ac:dyDescent="0.2">
      <c r="A106" s="47">
        <v>105</v>
      </c>
      <c r="B106" s="52" t="s">
        <v>134</v>
      </c>
      <c r="C106" s="33" t="s">
        <v>190</v>
      </c>
      <c r="D106" s="33" t="s">
        <v>127</v>
      </c>
      <c r="E106" s="33" t="s">
        <v>117</v>
      </c>
      <c r="F106" s="34" t="s">
        <v>221</v>
      </c>
      <c r="G106" s="33" t="s">
        <v>326</v>
      </c>
      <c r="H106" s="34">
        <v>70000</v>
      </c>
      <c r="I106" s="48">
        <v>0</v>
      </c>
      <c r="J106" s="49">
        <v>70000</v>
      </c>
      <c r="K106" s="48">
        <v>2009</v>
      </c>
      <c r="L106" s="48">
        <v>4828.43</v>
      </c>
      <c r="M106" s="49">
        <v>2128</v>
      </c>
      <c r="N106" s="48">
        <v>2700.24</v>
      </c>
      <c r="O106" s="48">
        <v>11665.67</v>
      </c>
      <c r="P106" s="50">
        <v>58334.33</v>
      </c>
    </row>
    <row r="107" spans="1:16" ht="24" x14ac:dyDescent="0.2">
      <c r="A107" s="47">
        <v>106</v>
      </c>
      <c r="B107" s="52" t="s">
        <v>152</v>
      </c>
      <c r="C107" s="33" t="s">
        <v>174</v>
      </c>
      <c r="D107" s="33" t="s">
        <v>58</v>
      </c>
      <c r="E107" s="33" t="s">
        <v>117</v>
      </c>
      <c r="F107" s="34" t="s">
        <v>222</v>
      </c>
      <c r="G107" s="33" t="s">
        <v>326</v>
      </c>
      <c r="H107" s="34">
        <v>80000</v>
      </c>
      <c r="I107" s="48">
        <v>0</v>
      </c>
      <c r="J107" s="49">
        <v>80000</v>
      </c>
      <c r="K107" s="48">
        <v>2296</v>
      </c>
      <c r="L107" s="48">
        <v>7400.87</v>
      </c>
      <c r="M107" s="48">
        <v>2432</v>
      </c>
      <c r="N107" s="48">
        <v>0</v>
      </c>
      <c r="O107" s="48">
        <v>12128.869999999999</v>
      </c>
      <c r="P107" s="50">
        <v>67871.13</v>
      </c>
    </row>
    <row r="108" spans="1:16" ht="25.5" x14ac:dyDescent="0.2">
      <c r="A108" s="47">
        <v>107</v>
      </c>
      <c r="B108" s="52" t="s">
        <v>241</v>
      </c>
      <c r="C108" s="33" t="s">
        <v>174</v>
      </c>
      <c r="D108" s="33" t="s">
        <v>242</v>
      </c>
      <c r="E108" s="33" t="s">
        <v>117</v>
      </c>
      <c r="F108" s="34" t="s">
        <v>221</v>
      </c>
      <c r="G108" s="33" t="s">
        <v>326</v>
      </c>
      <c r="H108" s="34">
        <v>45000</v>
      </c>
      <c r="I108" s="48">
        <v>0</v>
      </c>
      <c r="J108" s="49">
        <v>45000</v>
      </c>
      <c r="K108" s="48">
        <v>1291.5</v>
      </c>
      <c r="L108" s="48">
        <v>1148.33</v>
      </c>
      <c r="M108" s="49">
        <v>1368</v>
      </c>
      <c r="N108" s="48">
        <v>0</v>
      </c>
      <c r="O108" s="48">
        <v>3807.83</v>
      </c>
      <c r="P108" s="50">
        <v>41192.17</v>
      </c>
    </row>
    <row r="109" spans="1:16" ht="25.5" x14ac:dyDescent="0.2">
      <c r="A109" s="47">
        <v>108</v>
      </c>
      <c r="B109" s="52" t="s">
        <v>149</v>
      </c>
      <c r="C109" s="33" t="s">
        <v>176</v>
      </c>
      <c r="D109" s="33" t="s">
        <v>8</v>
      </c>
      <c r="E109" s="33" t="s">
        <v>117</v>
      </c>
      <c r="F109" s="34" t="s">
        <v>221</v>
      </c>
      <c r="G109" s="33" t="s">
        <v>326</v>
      </c>
      <c r="H109" s="34">
        <v>50000</v>
      </c>
      <c r="I109" s="48">
        <v>0</v>
      </c>
      <c r="J109" s="49">
        <v>50000</v>
      </c>
      <c r="K109" s="48">
        <v>1435</v>
      </c>
      <c r="L109" s="48">
        <v>1854</v>
      </c>
      <c r="M109" s="48">
        <v>1520</v>
      </c>
      <c r="N109" s="48">
        <v>0</v>
      </c>
      <c r="O109" s="48">
        <v>4809</v>
      </c>
      <c r="P109" s="50">
        <v>45191</v>
      </c>
    </row>
    <row r="110" spans="1:16" ht="24" x14ac:dyDescent="0.2">
      <c r="A110" s="47">
        <v>109</v>
      </c>
      <c r="B110" s="52" t="s">
        <v>139</v>
      </c>
      <c r="C110" s="33" t="s">
        <v>176</v>
      </c>
      <c r="D110" s="33" t="s">
        <v>8</v>
      </c>
      <c r="E110" s="33" t="s">
        <v>117</v>
      </c>
      <c r="F110" s="34" t="s">
        <v>221</v>
      </c>
      <c r="G110" s="33" t="s">
        <v>326</v>
      </c>
      <c r="H110" s="34">
        <v>50000</v>
      </c>
      <c r="I110" s="48">
        <v>0</v>
      </c>
      <c r="J110" s="49">
        <v>50000</v>
      </c>
      <c r="K110" s="48">
        <v>1435</v>
      </c>
      <c r="L110" s="48">
        <v>1448.96</v>
      </c>
      <c r="M110" s="49">
        <v>1520</v>
      </c>
      <c r="N110" s="48">
        <v>2800.24</v>
      </c>
      <c r="O110" s="48">
        <v>7204.2</v>
      </c>
      <c r="P110" s="50">
        <v>42795.8</v>
      </c>
    </row>
    <row r="111" spans="1:16" ht="25.5" x14ac:dyDescent="0.2">
      <c r="A111" s="47">
        <v>110</v>
      </c>
      <c r="B111" s="52" t="s">
        <v>243</v>
      </c>
      <c r="C111" s="33" t="s">
        <v>176</v>
      </c>
      <c r="D111" s="33" t="s">
        <v>8</v>
      </c>
      <c r="E111" s="33" t="s">
        <v>117</v>
      </c>
      <c r="F111" s="34" t="s">
        <v>221</v>
      </c>
      <c r="G111" s="33" t="s">
        <v>326</v>
      </c>
      <c r="H111" s="34">
        <v>50000</v>
      </c>
      <c r="I111" s="48">
        <v>0</v>
      </c>
      <c r="J111" s="49">
        <v>50000</v>
      </c>
      <c r="K111" s="48">
        <v>1435</v>
      </c>
      <c r="L111" s="48">
        <v>1854</v>
      </c>
      <c r="M111" s="49">
        <v>1520</v>
      </c>
      <c r="N111" s="48">
        <v>100</v>
      </c>
      <c r="O111" s="48">
        <v>4909</v>
      </c>
      <c r="P111" s="50">
        <v>45091</v>
      </c>
    </row>
    <row r="112" spans="1:16" ht="24" x14ac:dyDescent="0.2">
      <c r="A112" s="47">
        <v>111</v>
      </c>
      <c r="B112" s="52" t="s">
        <v>130</v>
      </c>
      <c r="C112" s="33" t="s">
        <v>175</v>
      </c>
      <c r="D112" s="33" t="s">
        <v>158</v>
      </c>
      <c r="E112" s="33" t="s">
        <v>117</v>
      </c>
      <c r="F112" s="34" t="s">
        <v>221</v>
      </c>
      <c r="G112" s="33" t="s">
        <v>326</v>
      </c>
      <c r="H112" s="34">
        <v>150000</v>
      </c>
      <c r="I112" s="48">
        <v>0</v>
      </c>
      <c r="J112" s="49">
        <v>150000</v>
      </c>
      <c r="K112" s="48">
        <v>4305</v>
      </c>
      <c r="L112" s="48">
        <v>23866.62</v>
      </c>
      <c r="M112" s="48">
        <v>4560</v>
      </c>
      <c r="N112" s="48">
        <v>0</v>
      </c>
      <c r="O112" s="48">
        <v>32731.62</v>
      </c>
      <c r="P112" s="50">
        <v>117268.38</v>
      </c>
    </row>
    <row r="113" spans="1:16" ht="25.5" x14ac:dyDescent="0.2">
      <c r="A113" s="47">
        <v>112</v>
      </c>
      <c r="B113" s="52" t="s">
        <v>153</v>
      </c>
      <c r="C113" s="33" t="s">
        <v>175</v>
      </c>
      <c r="D113" s="33" t="s">
        <v>154</v>
      </c>
      <c r="E113" s="33" t="s">
        <v>117</v>
      </c>
      <c r="F113" s="34" t="s">
        <v>221</v>
      </c>
      <c r="G113" s="33" t="s">
        <v>326</v>
      </c>
      <c r="H113" s="34">
        <v>45000</v>
      </c>
      <c r="I113" s="48">
        <v>0</v>
      </c>
      <c r="J113" s="49">
        <v>45000</v>
      </c>
      <c r="K113" s="48">
        <v>1291.5</v>
      </c>
      <c r="L113" s="48">
        <v>1148.33</v>
      </c>
      <c r="M113" s="49">
        <v>1368</v>
      </c>
      <c r="N113" s="48">
        <v>100</v>
      </c>
      <c r="O113" s="48">
        <v>3907.83</v>
      </c>
      <c r="P113" s="50">
        <v>41092.17</v>
      </c>
    </row>
    <row r="114" spans="1:16" ht="25.5" x14ac:dyDescent="0.2">
      <c r="A114" s="47">
        <v>113</v>
      </c>
      <c r="B114" s="52" t="s">
        <v>155</v>
      </c>
      <c r="C114" s="33" t="s">
        <v>175</v>
      </c>
      <c r="D114" s="33" t="s">
        <v>156</v>
      </c>
      <c r="E114" s="33" t="s">
        <v>117</v>
      </c>
      <c r="F114" s="34" t="s">
        <v>221</v>
      </c>
      <c r="G114" s="33" t="s">
        <v>326</v>
      </c>
      <c r="H114" s="34">
        <v>46000</v>
      </c>
      <c r="I114" s="48">
        <v>0</v>
      </c>
      <c r="J114" s="49">
        <v>46000</v>
      </c>
      <c r="K114" s="48">
        <v>1320.2</v>
      </c>
      <c r="L114" s="48">
        <v>1289.46</v>
      </c>
      <c r="M114" s="48">
        <v>1398.4</v>
      </c>
      <c r="N114" s="48">
        <v>0</v>
      </c>
      <c r="O114" s="48">
        <v>4008.06</v>
      </c>
      <c r="P114" s="50">
        <v>41991.94</v>
      </c>
    </row>
    <row r="115" spans="1:16" ht="25.5" x14ac:dyDescent="0.2">
      <c r="A115" s="47">
        <v>114</v>
      </c>
      <c r="B115" s="52" t="s">
        <v>201</v>
      </c>
      <c r="C115" s="33" t="s">
        <v>175</v>
      </c>
      <c r="D115" s="33" t="s">
        <v>214</v>
      </c>
      <c r="E115" s="33" t="s">
        <v>117</v>
      </c>
      <c r="F115" s="34" t="s">
        <v>222</v>
      </c>
      <c r="G115" s="33" t="s">
        <v>326</v>
      </c>
      <c r="H115" s="34">
        <v>36000</v>
      </c>
      <c r="I115" s="48">
        <v>0</v>
      </c>
      <c r="J115" s="49">
        <v>36000</v>
      </c>
      <c r="K115" s="48">
        <v>1033.2</v>
      </c>
      <c r="L115" s="48">
        <v>0</v>
      </c>
      <c r="M115" s="49">
        <v>1094.4000000000001</v>
      </c>
      <c r="N115" s="48">
        <v>100</v>
      </c>
      <c r="O115" s="48">
        <v>2227.6000000000004</v>
      </c>
      <c r="P115" s="50">
        <v>33772.400000000001</v>
      </c>
    </row>
    <row r="116" spans="1:16" ht="25.5" x14ac:dyDescent="0.2">
      <c r="A116" s="47">
        <v>115</v>
      </c>
      <c r="B116" s="52" t="s">
        <v>110</v>
      </c>
      <c r="C116" s="33" t="s">
        <v>224</v>
      </c>
      <c r="D116" s="33" t="s">
        <v>151</v>
      </c>
      <c r="E116" s="33" t="s">
        <v>117</v>
      </c>
      <c r="F116" s="34" t="s">
        <v>222</v>
      </c>
      <c r="G116" s="33" t="s">
        <v>326</v>
      </c>
      <c r="H116" s="34">
        <v>150000</v>
      </c>
      <c r="I116" s="48">
        <v>0</v>
      </c>
      <c r="J116" s="49">
        <v>150000</v>
      </c>
      <c r="K116" s="48">
        <v>4305</v>
      </c>
      <c r="L116" s="48">
        <v>23866.62</v>
      </c>
      <c r="M116" s="49">
        <v>4560</v>
      </c>
      <c r="N116" s="48">
        <v>0</v>
      </c>
      <c r="O116" s="48">
        <v>32731.62</v>
      </c>
      <c r="P116" s="50">
        <v>117268.38</v>
      </c>
    </row>
    <row r="117" spans="1:16" ht="25.5" x14ac:dyDescent="0.2">
      <c r="A117" s="47">
        <v>116</v>
      </c>
      <c r="B117" s="52" t="s">
        <v>226</v>
      </c>
      <c r="C117" s="33" t="s">
        <v>224</v>
      </c>
      <c r="D117" s="33" t="s">
        <v>227</v>
      </c>
      <c r="E117" s="33" t="s">
        <v>117</v>
      </c>
      <c r="F117" s="34" t="s">
        <v>221</v>
      </c>
      <c r="G117" s="33" t="s">
        <v>326</v>
      </c>
      <c r="H117" s="34">
        <v>100000</v>
      </c>
      <c r="I117" s="48">
        <v>0</v>
      </c>
      <c r="J117" s="49">
        <v>100000</v>
      </c>
      <c r="K117" s="48">
        <v>2870</v>
      </c>
      <c r="L117" s="48">
        <v>12105.37</v>
      </c>
      <c r="M117" s="48">
        <v>3040</v>
      </c>
      <c r="N117" s="48">
        <v>0</v>
      </c>
      <c r="O117" s="48">
        <v>18015.370000000003</v>
      </c>
      <c r="P117" s="50">
        <v>81984.63</v>
      </c>
    </row>
    <row r="118" spans="1:16" ht="25.5" x14ac:dyDescent="0.2">
      <c r="A118" s="47">
        <v>117</v>
      </c>
      <c r="B118" s="52" t="s">
        <v>244</v>
      </c>
      <c r="C118" s="33" t="s">
        <v>224</v>
      </c>
      <c r="D118" s="33" t="s">
        <v>245</v>
      </c>
      <c r="E118" s="33" t="s">
        <v>117</v>
      </c>
      <c r="F118" s="34" t="s">
        <v>222</v>
      </c>
      <c r="G118" s="33" t="s">
        <v>326</v>
      </c>
      <c r="H118" s="34">
        <v>80000</v>
      </c>
      <c r="I118" s="48">
        <v>0</v>
      </c>
      <c r="J118" s="49">
        <v>80000</v>
      </c>
      <c r="K118" s="48">
        <v>2296</v>
      </c>
      <c r="L118" s="48">
        <v>7063.34</v>
      </c>
      <c r="M118" s="49">
        <v>2432</v>
      </c>
      <c r="N118" s="48">
        <v>1350.12</v>
      </c>
      <c r="O118" s="48">
        <v>13141.46</v>
      </c>
      <c r="P118" s="50">
        <v>66858.540000000008</v>
      </c>
    </row>
    <row r="119" spans="1:16" ht="25.5" x14ac:dyDescent="0.2">
      <c r="A119" s="47">
        <v>118</v>
      </c>
      <c r="B119" s="52" t="s">
        <v>128</v>
      </c>
      <c r="C119" s="33" t="s">
        <v>224</v>
      </c>
      <c r="D119" s="33" t="s">
        <v>129</v>
      </c>
      <c r="E119" s="33" t="s">
        <v>117</v>
      </c>
      <c r="F119" s="34" t="s">
        <v>222</v>
      </c>
      <c r="G119" s="33" t="s">
        <v>326</v>
      </c>
      <c r="H119" s="34">
        <v>45000</v>
      </c>
      <c r="I119" s="48">
        <v>0</v>
      </c>
      <c r="J119" s="49">
        <v>45000</v>
      </c>
      <c r="K119" s="48">
        <v>1291.5</v>
      </c>
      <c r="L119" s="48">
        <v>1148.33</v>
      </c>
      <c r="M119" s="48">
        <v>1368</v>
      </c>
      <c r="N119" s="48">
        <v>0</v>
      </c>
      <c r="O119" s="48">
        <v>3807.83</v>
      </c>
      <c r="P119" s="50">
        <v>41192.17</v>
      </c>
    </row>
    <row r="120" spans="1:16" ht="25.5" x14ac:dyDescent="0.2">
      <c r="A120" s="47">
        <v>119</v>
      </c>
      <c r="B120" s="52" t="s">
        <v>246</v>
      </c>
      <c r="C120" s="33" t="s">
        <v>224</v>
      </c>
      <c r="D120" s="33" t="s">
        <v>247</v>
      </c>
      <c r="E120" s="33" t="s">
        <v>117</v>
      </c>
      <c r="F120" s="34" t="s">
        <v>222</v>
      </c>
      <c r="G120" s="33" t="s">
        <v>326</v>
      </c>
      <c r="H120" s="34">
        <v>45000</v>
      </c>
      <c r="I120" s="48">
        <v>0</v>
      </c>
      <c r="J120" s="49">
        <v>45000</v>
      </c>
      <c r="K120" s="48">
        <v>1291.5</v>
      </c>
      <c r="L120" s="48">
        <v>743.29</v>
      </c>
      <c r="M120" s="49">
        <v>1368</v>
      </c>
      <c r="N120" s="48">
        <v>2700.24</v>
      </c>
      <c r="O120" s="48">
        <v>6103.03</v>
      </c>
      <c r="P120" s="50">
        <v>38896.97</v>
      </c>
    </row>
    <row r="121" spans="1:16" ht="25.5" x14ac:dyDescent="0.2">
      <c r="A121" s="47">
        <v>120</v>
      </c>
      <c r="B121" s="52" t="s">
        <v>256</v>
      </c>
      <c r="C121" s="33" t="s">
        <v>224</v>
      </c>
      <c r="D121" s="33" t="s">
        <v>259</v>
      </c>
      <c r="E121" s="33" t="s">
        <v>117</v>
      </c>
      <c r="F121" s="34" t="s">
        <v>222</v>
      </c>
      <c r="G121" s="33" t="s">
        <v>326</v>
      </c>
      <c r="H121" s="34">
        <v>70000</v>
      </c>
      <c r="I121" s="48">
        <v>0</v>
      </c>
      <c r="J121" s="49">
        <v>70000</v>
      </c>
      <c r="K121" s="48">
        <v>2009</v>
      </c>
      <c r="L121" s="48">
        <v>5368.48</v>
      </c>
      <c r="M121" s="49">
        <v>2128</v>
      </c>
      <c r="N121" s="48">
        <v>0</v>
      </c>
      <c r="O121" s="48">
        <v>9505.48</v>
      </c>
      <c r="P121" s="50">
        <v>60494.520000000004</v>
      </c>
    </row>
    <row r="122" spans="1:16" ht="24" x14ac:dyDescent="0.2">
      <c r="A122" s="47">
        <v>121</v>
      </c>
      <c r="B122" s="52" t="s">
        <v>119</v>
      </c>
      <c r="C122" s="33" t="s">
        <v>189</v>
      </c>
      <c r="D122" s="33" t="s">
        <v>161</v>
      </c>
      <c r="E122" s="33" t="s">
        <v>117</v>
      </c>
      <c r="F122" s="34" t="s">
        <v>222</v>
      </c>
      <c r="G122" s="33" t="s">
        <v>326</v>
      </c>
      <c r="H122" s="34">
        <v>150000</v>
      </c>
      <c r="I122" s="48">
        <v>0</v>
      </c>
      <c r="J122" s="49">
        <v>150000</v>
      </c>
      <c r="K122" s="48">
        <v>4305</v>
      </c>
      <c r="L122" s="48">
        <v>23866.62</v>
      </c>
      <c r="M122" s="48">
        <v>4560</v>
      </c>
      <c r="N122" s="48">
        <v>0</v>
      </c>
      <c r="O122" s="48">
        <v>32731.62</v>
      </c>
      <c r="P122" s="50">
        <v>117268.38</v>
      </c>
    </row>
    <row r="123" spans="1:16" ht="25.5" x14ac:dyDescent="0.2">
      <c r="A123" s="47">
        <v>122</v>
      </c>
      <c r="B123" s="52" t="s">
        <v>122</v>
      </c>
      <c r="C123" s="33" t="s">
        <v>189</v>
      </c>
      <c r="D123" s="33" t="s">
        <v>123</v>
      </c>
      <c r="E123" s="33" t="s">
        <v>117</v>
      </c>
      <c r="F123" s="34" t="s">
        <v>221</v>
      </c>
      <c r="G123" s="33" t="s">
        <v>326</v>
      </c>
      <c r="H123" s="34">
        <v>50000</v>
      </c>
      <c r="I123" s="48">
        <v>0</v>
      </c>
      <c r="J123" s="49">
        <v>50000</v>
      </c>
      <c r="K123" s="48">
        <v>1435</v>
      </c>
      <c r="L123" s="48">
        <v>1651.48</v>
      </c>
      <c r="M123" s="49">
        <v>1520</v>
      </c>
      <c r="N123" s="48">
        <v>1350.12</v>
      </c>
      <c r="O123" s="48">
        <v>5956.5999999999995</v>
      </c>
      <c r="P123" s="50">
        <v>44043.4</v>
      </c>
    </row>
    <row r="124" spans="1:16" ht="25.5" x14ac:dyDescent="0.2">
      <c r="A124" s="47">
        <v>123</v>
      </c>
      <c r="B124" s="52" t="s">
        <v>200</v>
      </c>
      <c r="C124" s="33" t="s">
        <v>189</v>
      </c>
      <c r="D124" s="33" t="s">
        <v>252</v>
      </c>
      <c r="E124" s="33" t="s">
        <v>117</v>
      </c>
      <c r="F124" s="34" t="s">
        <v>222</v>
      </c>
      <c r="G124" s="33" t="s">
        <v>326</v>
      </c>
      <c r="H124" s="34">
        <v>47000</v>
      </c>
      <c r="I124" s="48">
        <v>0</v>
      </c>
      <c r="J124" s="49">
        <v>47000</v>
      </c>
      <c r="K124" s="48">
        <v>1348.9</v>
      </c>
      <c r="L124" s="48">
        <v>1228.08</v>
      </c>
      <c r="M124" s="48">
        <v>1428.8</v>
      </c>
      <c r="N124" s="48">
        <v>1350.12</v>
      </c>
      <c r="O124" s="48">
        <v>5355.9</v>
      </c>
      <c r="P124" s="50">
        <v>41644.1</v>
      </c>
    </row>
    <row r="125" spans="1:16" ht="24" x14ac:dyDescent="0.2">
      <c r="A125" s="47">
        <v>124</v>
      </c>
      <c r="B125" s="52" t="s">
        <v>113</v>
      </c>
      <c r="C125" s="33" t="s">
        <v>191</v>
      </c>
      <c r="D125" s="33" t="s">
        <v>150</v>
      </c>
      <c r="E125" s="33" t="s">
        <v>117</v>
      </c>
      <c r="F125" s="34" t="s">
        <v>221</v>
      </c>
      <c r="G125" s="33" t="s">
        <v>326</v>
      </c>
      <c r="H125" s="34">
        <v>150000</v>
      </c>
      <c r="I125" s="48">
        <v>0</v>
      </c>
      <c r="J125" s="49">
        <v>150000</v>
      </c>
      <c r="K125" s="48">
        <v>4305</v>
      </c>
      <c r="L125" s="48">
        <v>23866.62</v>
      </c>
      <c r="M125" s="49">
        <v>4560</v>
      </c>
      <c r="N125" s="48">
        <v>5664</v>
      </c>
      <c r="O125" s="48">
        <v>38395.619999999995</v>
      </c>
      <c r="P125" s="50">
        <v>111604.38</v>
      </c>
    </row>
    <row r="126" spans="1:16" ht="25.5" x14ac:dyDescent="0.2">
      <c r="A126" s="47">
        <v>125</v>
      </c>
      <c r="B126" s="52" t="s">
        <v>206</v>
      </c>
      <c r="C126" s="33" t="s">
        <v>162</v>
      </c>
      <c r="D126" s="33" t="s">
        <v>264</v>
      </c>
      <c r="E126" s="33" t="s">
        <v>117</v>
      </c>
      <c r="F126" s="34" t="s">
        <v>221</v>
      </c>
      <c r="G126" s="33" t="s">
        <v>326</v>
      </c>
      <c r="H126" s="34">
        <v>110000</v>
      </c>
      <c r="I126" s="48">
        <v>0</v>
      </c>
      <c r="J126" s="49">
        <v>110000</v>
      </c>
      <c r="K126" s="48">
        <v>3157</v>
      </c>
      <c r="L126" s="48">
        <v>14457.62</v>
      </c>
      <c r="M126" s="49">
        <v>3344</v>
      </c>
      <c r="N126" s="48">
        <v>0</v>
      </c>
      <c r="O126" s="48">
        <v>20958.620000000003</v>
      </c>
      <c r="P126" s="50">
        <v>89041.38</v>
      </c>
    </row>
    <row r="127" spans="1:16" ht="25.5" x14ac:dyDescent="0.2">
      <c r="A127" s="47">
        <v>126</v>
      </c>
      <c r="B127" s="52" t="s">
        <v>265</v>
      </c>
      <c r="C127" s="33" t="s">
        <v>162</v>
      </c>
      <c r="D127" s="33" t="s">
        <v>266</v>
      </c>
      <c r="E127" s="33" t="s">
        <v>117</v>
      </c>
      <c r="F127" s="34" t="s">
        <v>222</v>
      </c>
      <c r="G127" s="33" t="s">
        <v>326</v>
      </c>
      <c r="H127" s="34">
        <v>110000</v>
      </c>
      <c r="I127" s="48">
        <v>0</v>
      </c>
      <c r="J127" s="49">
        <v>110000</v>
      </c>
      <c r="K127" s="48">
        <v>3157</v>
      </c>
      <c r="L127" s="48">
        <v>14457.62</v>
      </c>
      <c r="M127" s="48">
        <v>3344</v>
      </c>
      <c r="N127" s="48">
        <v>0</v>
      </c>
      <c r="O127" s="48">
        <v>20958.620000000003</v>
      </c>
      <c r="P127" s="50">
        <v>89041.38</v>
      </c>
    </row>
    <row r="128" spans="1:16" ht="25.5" x14ac:dyDescent="0.2">
      <c r="A128" s="47">
        <v>127</v>
      </c>
      <c r="B128" s="52" t="s">
        <v>229</v>
      </c>
      <c r="C128" s="33" t="s">
        <v>162</v>
      </c>
      <c r="D128" s="33" t="s">
        <v>228</v>
      </c>
      <c r="E128" s="33" t="s">
        <v>117</v>
      </c>
      <c r="F128" s="34" t="s">
        <v>221</v>
      </c>
      <c r="G128" s="33" t="s">
        <v>326</v>
      </c>
      <c r="H128" s="34">
        <v>45000</v>
      </c>
      <c r="I128" s="48">
        <v>0</v>
      </c>
      <c r="J128" s="49">
        <v>45000</v>
      </c>
      <c r="K128" s="48">
        <v>1291.5</v>
      </c>
      <c r="L128" s="48">
        <v>1148.33</v>
      </c>
      <c r="M128" s="49">
        <v>1368</v>
      </c>
      <c r="N128" s="48">
        <v>718</v>
      </c>
      <c r="O128" s="48">
        <v>4525.83</v>
      </c>
      <c r="P128" s="50">
        <v>40474.17</v>
      </c>
    </row>
    <row r="129" spans="1:16" ht="25.5" x14ac:dyDescent="0.2">
      <c r="A129" s="47">
        <v>128</v>
      </c>
      <c r="B129" s="52" t="s">
        <v>230</v>
      </c>
      <c r="C129" s="33" t="s">
        <v>162</v>
      </c>
      <c r="D129" s="33" t="s">
        <v>231</v>
      </c>
      <c r="E129" s="33" t="s">
        <v>117</v>
      </c>
      <c r="F129" s="34" t="s">
        <v>221</v>
      </c>
      <c r="G129" s="33" t="s">
        <v>326</v>
      </c>
      <c r="H129" s="34">
        <v>45000</v>
      </c>
      <c r="I129" s="48">
        <v>0</v>
      </c>
      <c r="J129" s="49">
        <v>45000</v>
      </c>
      <c r="K129" s="48">
        <v>1291.5</v>
      </c>
      <c r="L129" s="48">
        <v>1148.33</v>
      </c>
      <c r="M129" s="48">
        <v>1368</v>
      </c>
      <c r="N129" s="48">
        <v>0</v>
      </c>
      <c r="O129" s="48">
        <v>3807.83</v>
      </c>
      <c r="P129" s="50">
        <v>41192.17</v>
      </c>
    </row>
    <row r="130" spans="1:16" ht="24" x14ac:dyDescent="0.2">
      <c r="A130" s="47">
        <v>129</v>
      </c>
      <c r="B130" s="52" t="s">
        <v>205</v>
      </c>
      <c r="C130" s="33" t="s">
        <v>162</v>
      </c>
      <c r="D130" s="33" t="s">
        <v>228</v>
      </c>
      <c r="E130" s="33" t="s">
        <v>117</v>
      </c>
      <c r="F130" s="34" t="s">
        <v>221</v>
      </c>
      <c r="G130" s="33" t="s">
        <v>326</v>
      </c>
      <c r="H130" s="34">
        <v>45000</v>
      </c>
      <c r="I130" s="48">
        <v>0</v>
      </c>
      <c r="J130" s="49">
        <v>45000</v>
      </c>
      <c r="K130" s="48">
        <v>1291.5</v>
      </c>
      <c r="L130" s="48">
        <v>1148.33</v>
      </c>
      <c r="M130" s="49">
        <v>1368</v>
      </c>
      <c r="N130" s="48">
        <v>0</v>
      </c>
      <c r="O130" s="48">
        <v>3807.83</v>
      </c>
      <c r="P130" s="50">
        <v>41192.17</v>
      </c>
    </row>
    <row r="131" spans="1:16" ht="25.5" x14ac:dyDescent="0.2">
      <c r="A131" s="47">
        <v>130</v>
      </c>
      <c r="B131" s="52" t="s">
        <v>248</v>
      </c>
      <c r="C131" s="33" t="s">
        <v>162</v>
      </c>
      <c r="D131" s="33" t="s">
        <v>207</v>
      </c>
      <c r="E131" s="33" t="s">
        <v>117</v>
      </c>
      <c r="F131" s="34" t="s">
        <v>221</v>
      </c>
      <c r="G131" s="33" t="s">
        <v>326</v>
      </c>
      <c r="H131" s="34">
        <v>45000</v>
      </c>
      <c r="I131" s="48">
        <v>0</v>
      </c>
      <c r="J131" s="49">
        <v>45000</v>
      </c>
      <c r="K131" s="48">
        <v>1291.5</v>
      </c>
      <c r="L131" s="48">
        <v>1148.33</v>
      </c>
      <c r="M131" s="49">
        <v>1368</v>
      </c>
      <c r="N131" s="48">
        <v>0</v>
      </c>
      <c r="O131" s="48">
        <v>3807.83</v>
      </c>
      <c r="P131" s="50">
        <v>41192.17</v>
      </c>
    </row>
    <row r="132" spans="1:16" ht="25.5" x14ac:dyDescent="0.2">
      <c r="A132" s="47">
        <v>131</v>
      </c>
      <c r="B132" s="52" t="s">
        <v>140</v>
      </c>
      <c r="C132" s="33" t="s">
        <v>172</v>
      </c>
      <c r="D132" s="33" t="s">
        <v>102</v>
      </c>
      <c r="E132" s="33" t="s">
        <v>117</v>
      </c>
      <c r="F132" s="34" t="s">
        <v>221</v>
      </c>
      <c r="G132" s="33" t="s">
        <v>326</v>
      </c>
      <c r="H132" s="34">
        <v>70000</v>
      </c>
      <c r="I132" s="48">
        <v>0</v>
      </c>
      <c r="J132" s="49">
        <v>70000</v>
      </c>
      <c r="K132" s="48">
        <v>2009</v>
      </c>
      <c r="L132" s="48">
        <v>5368.48</v>
      </c>
      <c r="M132" s="48">
        <v>2128</v>
      </c>
      <c r="N132" s="48">
        <v>0</v>
      </c>
      <c r="O132" s="48">
        <v>9505.48</v>
      </c>
      <c r="P132" s="50">
        <v>60494.520000000004</v>
      </c>
    </row>
    <row r="133" spans="1:16" ht="25.5" x14ac:dyDescent="0.2">
      <c r="A133" s="47">
        <v>132</v>
      </c>
      <c r="B133" s="52" t="s">
        <v>217</v>
      </c>
      <c r="C133" s="33" t="s">
        <v>172</v>
      </c>
      <c r="D133" s="33" t="s">
        <v>72</v>
      </c>
      <c r="E133" s="33" t="s">
        <v>117</v>
      </c>
      <c r="F133" s="34" t="s">
        <v>221</v>
      </c>
      <c r="G133" s="33" t="s">
        <v>326</v>
      </c>
      <c r="H133" s="34">
        <v>50000</v>
      </c>
      <c r="I133" s="48">
        <v>0</v>
      </c>
      <c r="J133" s="49">
        <v>50000</v>
      </c>
      <c r="K133" s="48">
        <v>1435</v>
      </c>
      <c r="L133" s="48">
        <v>1854</v>
      </c>
      <c r="M133" s="49">
        <v>1520</v>
      </c>
      <c r="N133" s="48">
        <v>0</v>
      </c>
      <c r="O133" s="48">
        <v>4809</v>
      </c>
      <c r="P133" s="50">
        <v>45191</v>
      </c>
    </row>
    <row r="134" spans="1:16" ht="25.5" x14ac:dyDescent="0.2">
      <c r="A134" s="47">
        <v>133</v>
      </c>
      <c r="B134" s="52" t="s">
        <v>254</v>
      </c>
      <c r="C134" s="33" t="s">
        <v>172</v>
      </c>
      <c r="D134" s="33" t="s">
        <v>72</v>
      </c>
      <c r="E134" s="33" t="s">
        <v>117</v>
      </c>
      <c r="F134" s="34" t="s">
        <v>221</v>
      </c>
      <c r="G134" s="33" t="s">
        <v>326</v>
      </c>
      <c r="H134" s="34">
        <v>45000</v>
      </c>
      <c r="I134" s="48">
        <v>0</v>
      </c>
      <c r="J134" s="49">
        <v>45000</v>
      </c>
      <c r="K134" s="48">
        <v>1291.5</v>
      </c>
      <c r="L134" s="48">
        <v>1148.33</v>
      </c>
      <c r="M134" s="48">
        <v>1368</v>
      </c>
      <c r="N134" s="48">
        <v>0</v>
      </c>
      <c r="O134" s="48">
        <v>3807.83</v>
      </c>
      <c r="P134" s="50">
        <v>41192.17</v>
      </c>
    </row>
    <row r="135" spans="1:16" ht="25.5" x14ac:dyDescent="0.2">
      <c r="A135" s="47">
        <v>134</v>
      </c>
      <c r="B135" s="52" t="s">
        <v>121</v>
      </c>
      <c r="C135" s="33" t="s">
        <v>193</v>
      </c>
      <c r="D135" s="33" t="s">
        <v>216</v>
      </c>
      <c r="E135" s="33" t="s">
        <v>117</v>
      </c>
      <c r="F135" s="34" t="s">
        <v>221</v>
      </c>
      <c r="G135" s="33" t="s">
        <v>326</v>
      </c>
      <c r="H135" s="34">
        <v>120000</v>
      </c>
      <c r="I135" s="48">
        <v>0</v>
      </c>
      <c r="J135" s="49">
        <v>120000</v>
      </c>
      <c r="K135" s="48">
        <v>3444</v>
      </c>
      <c r="L135" s="48">
        <v>16809.87</v>
      </c>
      <c r="M135" s="49">
        <v>3648</v>
      </c>
      <c r="N135" s="48">
        <v>100</v>
      </c>
      <c r="O135" s="48">
        <v>24001.87</v>
      </c>
      <c r="P135" s="50">
        <v>95998.13</v>
      </c>
    </row>
    <row r="136" spans="1:16" ht="25.5" x14ac:dyDescent="0.2">
      <c r="A136" s="47">
        <v>135</v>
      </c>
      <c r="B136" s="52" t="s">
        <v>120</v>
      </c>
      <c r="C136" s="33" t="s">
        <v>192</v>
      </c>
      <c r="D136" s="33" t="s">
        <v>194</v>
      </c>
      <c r="E136" s="33" t="s">
        <v>117</v>
      </c>
      <c r="F136" s="34" t="s">
        <v>221</v>
      </c>
      <c r="G136" s="33" t="s">
        <v>326</v>
      </c>
      <c r="H136" s="34">
        <v>50000</v>
      </c>
      <c r="I136" s="48">
        <v>0</v>
      </c>
      <c r="J136" s="49">
        <v>50000</v>
      </c>
      <c r="K136" s="48">
        <v>1435</v>
      </c>
      <c r="L136" s="48">
        <v>1854</v>
      </c>
      <c r="M136" s="49">
        <v>1520</v>
      </c>
      <c r="N136" s="48">
        <v>100</v>
      </c>
      <c r="O136" s="48">
        <v>4909</v>
      </c>
      <c r="P136" s="50">
        <v>45091</v>
      </c>
    </row>
    <row r="137" spans="1:16" ht="25.5" x14ac:dyDescent="0.2">
      <c r="A137" s="47">
        <v>136</v>
      </c>
      <c r="B137" s="52" t="s">
        <v>141</v>
      </c>
      <c r="C137" s="33" t="s">
        <v>192</v>
      </c>
      <c r="D137" s="33" t="s">
        <v>194</v>
      </c>
      <c r="E137" s="33" t="s">
        <v>117</v>
      </c>
      <c r="F137" s="34" t="s">
        <v>222</v>
      </c>
      <c r="G137" s="33" t="s">
        <v>326</v>
      </c>
      <c r="H137" s="34">
        <v>50000</v>
      </c>
      <c r="I137" s="48">
        <v>0</v>
      </c>
      <c r="J137" s="49">
        <v>50000</v>
      </c>
      <c r="K137" s="48">
        <v>1435</v>
      </c>
      <c r="L137" s="48">
        <v>1854</v>
      </c>
      <c r="M137" s="48">
        <v>1520</v>
      </c>
      <c r="N137" s="48">
        <v>0</v>
      </c>
      <c r="O137" s="48">
        <v>4809</v>
      </c>
      <c r="P137" s="50">
        <v>45191</v>
      </c>
    </row>
    <row r="138" spans="1:16" ht="25.5" x14ac:dyDescent="0.2">
      <c r="A138" s="47">
        <v>137</v>
      </c>
      <c r="B138" s="52" t="s">
        <v>157</v>
      </c>
      <c r="C138" s="33" t="s">
        <v>192</v>
      </c>
      <c r="D138" s="33" t="s">
        <v>194</v>
      </c>
      <c r="E138" s="33" t="s">
        <v>117</v>
      </c>
      <c r="F138" s="34" t="s">
        <v>221</v>
      </c>
      <c r="G138" s="33" t="s">
        <v>326</v>
      </c>
      <c r="H138" s="34">
        <v>50000</v>
      </c>
      <c r="I138" s="48">
        <v>0</v>
      </c>
      <c r="J138" s="49">
        <v>50000</v>
      </c>
      <c r="K138" s="48">
        <v>1435</v>
      </c>
      <c r="L138" s="48">
        <v>1854</v>
      </c>
      <c r="M138" s="49">
        <v>1520</v>
      </c>
      <c r="N138" s="48">
        <v>100</v>
      </c>
      <c r="O138" s="48">
        <v>4909</v>
      </c>
      <c r="P138" s="50">
        <v>45091</v>
      </c>
    </row>
    <row r="139" spans="1:16" ht="25.5" x14ac:dyDescent="0.2">
      <c r="A139" s="47">
        <v>138</v>
      </c>
      <c r="B139" s="52" t="s">
        <v>202</v>
      </c>
      <c r="C139" s="33" t="s">
        <v>192</v>
      </c>
      <c r="D139" s="33" t="s">
        <v>194</v>
      </c>
      <c r="E139" s="33" t="s">
        <v>117</v>
      </c>
      <c r="F139" s="34" t="s">
        <v>221</v>
      </c>
      <c r="G139" s="33" t="s">
        <v>326</v>
      </c>
      <c r="H139" s="34">
        <v>50000</v>
      </c>
      <c r="I139" s="48">
        <v>0</v>
      </c>
      <c r="J139" s="49">
        <v>50000</v>
      </c>
      <c r="K139" s="48">
        <v>1435</v>
      </c>
      <c r="L139" s="48">
        <v>1854</v>
      </c>
      <c r="M139" s="48">
        <v>1520</v>
      </c>
      <c r="N139" s="48">
        <v>100</v>
      </c>
      <c r="O139" s="48">
        <v>4909</v>
      </c>
      <c r="P139" s="50">
        <v>45091</v>
      </c>
    </row>
    <row r="140" spans="1:16" ht="25.5" x14ac:dyDescent="0.2">
      <c r="A140" s="47">
        <v>139</v>
      </c>
      <c r="B140" s="52" t="s">
        <v>203</v>
      </c>
      <c r="C140" s="33" t="s">
        <v>192</v>
      </c>
      <c r="D140" s="33" t="s">
        <v>194</v>
      </c>
      <c r="E140" s="33" t="s">
        <v>117</v>
      </c>
      <c r="F140" s="34" t="s">
        <v>222</v>
      </c>
      <c r="G140" s="33" t="s">
        <v>326</v>
      </c>
      <c r="H140" s="34">
        <v>50000</v>
      </c>
      <c r="I140" s="48">
        <v>0</v>
      </c>
      <c r="J140" s="49">
        <v>50000</v>
      </c>
      <c r="K140" s="48">
        <v>1435</v>
      </c>
      <c r="L140" s="48">
        <v>1854</v>
      </c>
      <c r="M140" s="49">
        <v>1520</v>
      </c>
      <c r="N140" s="48">
        <v>100</v>
      </c>
      <c r="O140" s="48">
        <v>4909</v>
      </c>
      <c r="P140" s="50">
        <v>45091</v>
      </c>
    </row>
    <row r="141" spans="1:16" ht="25.5" x14ac:dyDescent="0.2">
      <c r="A141" s="47">
        <v>140</v>
      </c>
      <c r="B141" s="52" t="s">
        <v>257</v>
      </c>
      <c r="C141" s="33" t="s">
        <v>192</v>
      </c>
      <c r="D141" s="33" t="s">
        <v>194</v>
      </c>
      <c r="E141" s="33" t="s">
        <v>117</v>
      </c>
      <c r="F141" s="34" t="s">
        <v>221</v>
      </c>
      <c r="G141" s="33" t="s">
        <v>326</v>
      </c>
      <c r="H141" s="34">
        <v>50000</v>
      </c>
      <c r="I141" s="48">
        <v>0</v>
      </c>
      <c r="J141" s="49">
        <v>50000</v>
      </c>
      <c r="K141" s="48">
        <v>1435</v>
      </c>
      <c r="L141" s="48">
        <v>1854</v>
      </c>
      <c r="M141" s="49">
        <v>1520</v>
      </c>
      <c r="N141" s="48">
        <v>0</v>
      </c>
      <c r="O141" s="48">
        <v>4809</v>
      </c>
      <c r="P141" s="50">
        <v>45191</v>
      </c>
    </row>
    <row r="142" spans="1:16" ht="24" x14ac:dyDescent="0.2">
      <c r="A142" s="47">
        <v>141</v>
      </c>
      <c r="B142" s="52" t="s">
        <v>258</v>
      </c>
      <c r="C142" s="33" t="s">
        <v>192</v>
      </c>
      <c r="D142" s="33" t="s">
        <v>194</v>
      </c>
      <c r="E142" s="33" t="s">
        <v>117</v>
      </c>
      <c r="F142" s="34" t="s">
        <v>221</v>
      </c>
      <c r="G142" s="33" t="s">
        <v>326</v>
      </c>
      <c r="H142" s="34">
        <v>50000</v>
      </c>
      <c r="I142" s="48">
        <v>0</v>
      </c>
      <c r="J142" s="49">
        <v>50000</v>
      </c>
      <c r="K142" s="48">
        <v>1435</v>
      </c>
      <c r="L142" s="48">
        <v>1651.48</v>
      </c>
      <c r="M142" s="48">
        <v>1520</v>
      </c>
      <c r="N142" s="48">
        <v>1350.12</v>
      </c>
      <c r="O142" s="48">
        <v>5956.5999999999995</v>
      </c>
      <c r="P142" s="50">
        <v>44043.4</v>
      </c>
    </row>
    <row r="143" spans="1:16" ht="25.5" x14ac:dyDescent="0.2">
      <c r="A143" s="47">
        <v>142</v>
      </c>
      <c r="B143" s="52" t="s">
        <v>132</v>
      </c>
      <c r="C143" s="33" t="s">
        <v>173</v>
      </c>
      <c r="D143" s="33" t="s">
        <v>133</v>
      </c>
      <c r="E143" s="33" t="s">
        <v>117</v>
      </c>
      <c r="F143" s="34" t="s">
        <v>221</v>
      </c>
      <c r="G143" s="33" t="s">
        <v>326</v>
      </c>
      <c r="H143" s="34">
        <v>110000</v>
      </c>
      <c r="I143" s="48">
        <v>0</v>
      </c>
      <c r="J143" s="49">
        <v>110000</v>
      </c>
      <c r="K143" s="48">
        <v>3157</v>
      </c>
      <c r="L143" s="48">
        <v>14457.62</v>
      </c>
      <c r="M143" s="49">
        <v>3344</v>
      </c>
      <c r="N143" s="48">
        <v>5100</v>
      </c>
      <c r="O143" s="48">
        <v>26058.620000000003</v>
      </c>
      <c r="P143" s="50">
        <v>83941.38</v>
      </c>
    </row>
    <row r="144" spans="1:16" ht="25.5" x14ac:dyDescent="0.2">
      <c r="A144" s="47">
        <v>143</v>
      </c>
      <c r="B144" s="52" t="s">
        <v>218</v>
      </c>
      <c r="C144" s="33" t="s">
        <v>173</v>
      </c>
      <c r="D144" s="33" t="s">
        <v>219</v>
      </c>
      <c r="E144" s="33" t="s">
        <v>117</v>
      </c>
      <c r="F144" s="34" t="s">
        <v>221</v>
      </c>
      <c r="G144" s="33" t="s">
        <v>326</v>
      </c>
      <c r="H144" s="34">
        <v>65000</v>
      </c>
      <c r="I144" s="48">
        <v>0</v>
      </c>
      <c r="J144" s="49">
        <v>65000</v>
      </c>
      <c r="K144" s="48">
        <v>1865.5</v>
      </c>
      <c r="L144" s="48">
        <v>4427.58</v>
      </c>
      <c r="M144" s="48">
        <v>1976</v>
      </c>
      <c r="N144" s="48">
        <v>100</v>
      </c>
      <c r="O144" s="48">
        <v>8369.08</v>
      </c>
      <c r="P144" s="50">
        <v>56630.92</v>
      </c>
    </row>
    <row r="145" spans="1:16" ht="25.5" x14ac:dyDescent="0.2">
      <c r="A145" s="47">
        <v>144</v>
      </c>
      <c r="B145" s="52" t="s">
        <v>143</v>
      </c>
      <c r="C145" s="33" t="s">
        <v>173</v>
      </c>
      <c r="D145" s="33" t="s">
        <v>249</v>
      </c>
      <c r="E145" s="33" t="s">
        <v>117</v>
      </c>
      <c r="F145" s="34" t="s">
        <v>221</v>
      </c>
      <c r="G145" s="33" t="s">
        <v>326</v>
      </c>
      <c r="H145" s="34">
        <v>65000</v>
      </c>
      <c r="I145" s="48">
        <v>0</v>
      </c>
      <c r="J145" s="49">
        <v>65000</v>
      </c>
      <c r="K145" s="48">
        <v>1865.5</v>
      </c>
      <c r="L145" s="48">
        <v>4427.58</v>
      </c>
      <c r="M145" s="49">
        <v>1976</v>
      </c>
      <c r="N145" s="48">
        <v>2100</v>
      </c>
      <c r="O145" s="48">
        <v>10369.08</v>
      </c>
      <c r="P145" s="50">
        <v>54630.92</v>
      </c>
    </row>
    <row r="146" spans="1:16" ht="25.5" x14ac:dyDescent="0.2">
      <c r="A146" s="47">
        <v>145</v>
      </c>
      <c r="B146" s="52" t="s">
        <v>142</v>
      </c>
      <c r="C146" s="33" t="s">
        <v>173</v>
      </c>
      <c r="D146" s="33" t="s">
        <v>249</v>
      </c>
      <c r="E146" s="33" t="s">
        <v>117</v>
      </c>
      <c r="F146" s="34" t="s">
        <v>221</v>
      </c>
      <c r="G146" s="33" t="s">
        <v>326</v>
      </c>
      <c r="H146" s="34">
        <v>65000</v>
      </c>
      <c r="I146" s="48">
        <v>0</v>
      </c>
      <c r="J146" s="49">
        <v>65000</v>
      </c>
      <c r="K146" s="48">
        <v>1865.5</v>
      </c>
      <c r="L146" s="48">
        <v>4427.58</v>
      </c>
      <c r="M146" s="49">
        <v>1976</v>
      </c>
      <c r="N146" s="48">
        <v>3100</v>
      </c>
      <c r="O146" s="48">
        <v>11369.08</v>
      </c>
      <c r="P146" s="50">
        <v>53630.92</v>
      </c>
    </row>
    <row r="147" spans="1:16" ht="25.5" x14ac:dyDescent="0.2">
      <c r="A147" s="47">
        <v>146</v>
      </c>
      <c r="B147" s="52" t="s">
        <v>131</v>
      </c>
      <c r="C147" s="33" t="s">
        <v>173</v>
      </c>
      <c r="D147" s="33" t="s">
        <v>249</v>
      </c>
      <c r="E147" s="33" t="s">
        <v>117</v>
      </c>
      <c r="F147" s="34" t="s">
        <v>222</v>
      </c>
      <c r="G147" s="33" t="s">
        <v>326</v>
      </c>
      <c r="H147" s="34">
        <v>65000</v>
      </c>
      <c r="I147" s="48">
        <v>0</v>
      </c>
      <c r="J147" s="49">
        <v>65000</v>
      </c>
      <c r="K147" s="48">
        <v>1865.5</v>
      </c>
      <c r="L147" s="48">
        <v>4427.58</v>
      </c>
      <c r="M147" s="48">
        <v>1976</v>
      </c>
      <c r="N147" s="48">
        <v>100</v>
      </c>
      <c r="O147" s="48">
        <v>8369.08</v>
      </c>
      <c r="P147" s="50">
        <v>56630.92</v>
      </c>
    </row>
    <row r="148" spans="1:16" ht="25.5" x14ac:dyDescent="0.2">
      <c r="A148" s="47">
        <v>147</v>
      </c>
      <c r="B148" s="52" t="s">
        <v>250</v>
      </c>
      <c r="C148" s="33" t="s">
        <v>173</v>
      </c>
      <c r="D148" s="33" t="s">
        <v>249</v>
      </c>
      <c r="E148" s="33" t="s">
        <v>117</v>
      </c>
      <c r="F148" s="34" t="s">
        <v>221</v>
      </c>
      <c r="G148" s="33" t="s">
        <v>326</v>
      </c>
      <c r="H148" s="34">
        <v>65000</v>
      </c>
      <c r="I148" s="48">
        <v>0</v>
      </c>
      <c r="J148" s="49">
        <v>65000</v>
      </c>
      <c r="K148" s="48">
        <v>1865.5</v>
      </c>
      <c r="L148" s="48">
        <v>4427.58</v>
      </c>
      <c r="M148" s="49">
        <v>1976</v>
      </c>
      <c r="N148" s="48">
        <v>100</v>
      </c>
      <c r="O148" s="48">
        <v>8369.08</v>
      </c>
      <c r="P148" s="50">
        <v>56630.92</v>
      </c>
    </row>
    <row r="149" spans="1:16" ht="24" x14ac:dyDescent="0.2">
      <c r="A149" s="47">
        <v>148</v>
      </c>
      <c r="B149" s="52" t="s">
        <v>251</v>
      </c>
      <c r="C149" s="33" t="s">
        <v>173</v>
      </c>
      <c r="D149" s="33" t="s">
        <v>249</v>
      </c>
      <c r="E149" s="33" t="s">
        <v>117</v>
      </c>
      <c r="F149" s="34" t="s">
        <v>222</v>
      </c>
      <c r="G149" s="33" t="s">
        <v>326</v>
      </c>
      <c r="H149" s="34">
        <v>65000</v>
      </c>
      <c r="I149" s="48">
        <v>0</v>
      </c>
      <c r="J149" s="49">
        <v>65000</v>
      </c>
      <c r="K149" s="48">
        <v>1865.5</v>
      </c>
      <c r="L149" s="48">
        <v>4427.58</v>
      </c>
      <c r="M149" s="48">
        <v>1976</v>
      </c>
      <c r="N149" s="48">
        <v>100</v>
      </c>
      <c r="O149" s="48">
        <v>8369.08</v>
      </c>
      <c r="P149" s="50">
        <v>56630.92</v>
      </c>
    </row>
    <row r="150" spans="1:16" ht="25.5" x14ac:dyDescent="0.2">
      <c r="A150" s="47">
        <v>149</v>
      </c>
      <c r="B150" s="52" t="s">
        <v>282</v>
      </c>
      <c r="C150" s="33" t="s">
        <v>172</v>
      </c>
      <c r="D150" s="33" t="s">
        <v>283</v>
      </c>
      <c r="E150" s="33" t="s">
        <v>117</v>
      </c>
      <c r="F150" s="34" t="s">
        <v>221</v>
      </c>
      <c r="G150" s="33" t="s">
        <v>326</v>
      </c>
      <c r="H150" s="34">
        <v>45000</v>
      </c>
      <c r="I150" s="48">
        <v>0</v>
      </c>
      <c r="J150" s="49">
        <v>45000</v>
      </c>
      <c r="K150" s="48">
        <v>1291.5</v>
      </c>
      <c r="L150" s="48">
        <v>4428.58</v>
      </c>
      <c r="M150" s="49">
        <v>1368</v>
      </c>
      <c r="N150" s="48">
        <v>101</v>
      </c>
      <c r="O150" s="48">
        <v>7189.08</v>
      </c>
      <c r="P150" s="50">
        <v>37810.92</v>
      </c>
    </row>
    <row r="151" spans="1:16" ht="25.5" x14ac:dyDescent="0.2">
      <c r="A151" s="47">
        <v>150</v>
      </c>
      <c r="B151" s="52" t="s">
        <v>284</v>
      </c>
      <c r="C151" s="33" t="s">
        <v>172</v>
      </c>
      <c r="D151" s="33" t="s">
        <v>283</v>
      </c>
      <c r="E151" s="33" t="s">
        <v>117</v>
      </c>
      <c r="F151" s="34" t="s">
        <v>222</v>
      </c>
      <c r="G151" s="33" t="s">
        <v>326</v>
      </c>
      <c r="H151" s="34">
        <v>45000</v>
      </c>
      <c r="I151" s="48">
        <v>0</v>
      </c>
      <c r="J151" s="49">
        <v>45000</v>
      </c>
      <c r="K151" s="48">
        <v>1291.5</v>
      </c>
      <c r="L151" s="48">
        <v>4429.58</v>
      </c>
      <c r="M151" s="49">
        <v>1368</v>
      </c>
      <c r="N151" s="48">
        <v>102</v>
      </c>
      <c r="O151" s="48">
        <v>7191.08</v>
      </c>
      <c r="P151" s="50">
        <v>37808.92</v>
      </c>
    </row>
    <row r="152" spans="1:16" ht="25.5" x14ac:dyDescent="0.2">
      <c r="A152" s="47">
        <v>151</v>
      </c>
      <c r="B152" s="52" t="s">
        <v>126</v>
      </c>
      <c r="C152" s="33" t="s">
        <v>176</v>
      </c>
      <c r="D152" s="33" t="s">
        <v>159</v>
      </c>
      <c r="E152" s="33" t="s">
        <v>117</v>
      </c>
      <c r="F152" s="34" t="s">
        <v>221</v>
      </c>
      <c r="G152" s="33" t="s">
        <v>327</v>
      </c>
      <c r="H152" s="34">
        <v>150000</v>
      </c>
      <c r="I152" s="48">
        <v>0</v>
      </c>
      <c r="J152" s="49">
        <v>150000</v>
      </c>
      <c r="K152" s="48">
        <v>4305</v>
      </c>
      <c r="L152" s="48">
        <v>23866.62</v>
      </c>
      <c r="M152" s="49">
        <v>4560</v>
      </c>
      <c r="N152" s="48">
        <v>1516</v>
      </c>
      <c r="O152" s="48">
        <v>34247.619999999995</v>
      </c>
      <c r="P152" s="50">
        <v>115752.38</v>
      </c>
    </row>
    <row r="153" spans="1:16" ht="25.5" x14ac:dyDescent="0.2">
      <c r="A153" s="47">
        <v>152</v>
      </c>
      <c r="B153" s="52" t="s">
        <v>107</v>
      </c>
      <c r="C153" s="33" t="s">
        <v>172</v>
      </c>
      <c r="D153" s="33" t="s">
        <v>186</v>
      </c>
      <c r="E153" s="33" t="s">
        <v>48</v>
      </c>
      <c r="F153" s="34" t="s">
        <v>221</v>
      </c>
      <c r="G153" s="33" t="s">
        <v>328</v>
      </c>
      <c r="H153" s="34">
        <v>105000</v>
      </c>
      <c r="I153" s="48">
        <v>0</v>
      </c>
      <c r="J153" s="49">
        <v>105000</v>
      </c>
      <c r="K153" s="48">
        <v>3013.5</v>
      </c>
      <c r="L153" s="48">
        <v>22448.27</v>
      </c>
      <c r="M153" s="49">
        <v>3192</v>
      </c>
      <c r="N153" s="48">
        <v>0</v>
      </c>
      <c r="O153" s="48">
        <v>28653.77</v>
      </c>
      <c r="P153" s="50">
        <v>76346.23</v>
      </c>
    </row>
    <row r="154" spans="1:16" ht="25.5" x14ac:dyDescent="0.2">
      <c r="A154" s="47">
        <v>153</v>
      </c>
      <c r="B154" s="52" t="s">
        <v>148</v>
      </c>
      <c r="C154" s="33" t="s">
        <v>172</v>
      </c>
      <c r="D154" s="33" t="s">
        <v>187</v>
      </c>
      <c r="E154" s="33" t="s">
        <v>48</v>
      </c>
      <c r="F154" s="34" t="s">
        <v>221</v>
      </c>
      <c r="G154" s="33" t="s">
        <v>328</v>
      </c>
      <c r="H154" s="34">
        <v>50000</v>
      </c>
      <c r="I154" s="48">
        <v>0</v>
      </c>
      <c r="J154" s="49">
        <v>50000</v>
      </c>
      <c r="K154" s="48">
        <v>1435</v>
      </c>
      <c r="L154" s="48">
        <v>10116.36</v>
      </c>
      <c r="M154" s="49">
        <v>1520</v>
      </c>
      <c r="N154" s="48">
        <v>0</v>
      </c>
      <c r="O154" s="48">
        <v>13071.36</v>
      </c>
      <c r="P154" s="50">
        <v>36928.639999999999</v>
      </c>
    </row>
    <row r="155" spans="1:16" ht="25.5" x14ac:dyDescent="0.2">
      <c r="A155" s="47">
        <v>154</v>
      </c>
      <c r="B155" s="52" t="s">
        <v>136</v>
      </c>
      <c r="C155" s="33" t="s">
        <v>172</v>
      </c>
      <c r="D155" s="33" t="s">
        <v>104</v>
      </c>
      <c r="E155" s="33" t="s">
        <v>49</v>
      </c>
      <c r="F155" s="34" t="s">
        <v>221</v>
      </c>
      <c r="G155" s="33" t="s">
        <v>328</v>
      </c>
      <c r="H155" s="34">
        <v>10000</v>
      </c>
      <c r="I155" s="48">
        <v>0</v>
      </c>
      <c r="J155" s="49">
        <v>10000</v>
      </c>
      <c r="K155" s="48">
        <v>287</v>
      </c>
      <c r="L155" s="48">
        <v>1148.33</v>
      </c>
      <c r="M155" s="49">
        <v>304</v>
      </c>
      <c r="N155" s="48">
        <v>0</v>
      </c>
      <c r="O155" s="48">
        <v>1739.33</v>
      </c>
      <c r="P155" s="50">
        <v>8260.67</v>
      </c>
    </row>
    <row r="156" spans="1:16" ht="24" x14ac:dyDescent="0.2">
      <c r="A156" s="47">
        <v>155</v>
      </c>
      <c r="B156" s="52" t="s">
        <v>12</v>
      </c>
      <c r="C156" s="33" t="s">
        <v>163</v>
      </c>
      <c r="D156" s="33" t="s">
        <v>237</v>
      </c>
      <c r="E156" s="33" t="s">
        <v>48</v>
      </c>
      <c r="F156" s="34" t="s">
        <v>221</v>
      </c>
      <c r="G156" s="33" t="s">
        <v>328</v>
      </c>
      <c r="H156" s="34">
        <v>30000</v>
      </c>
      <c r="I156" s="48">
        <v>0</v>
      </c>
      <c r="J156" s="49">
        <v>30000</v>
      </c>
      <c r="K156" s="48">
        <v>861</v>
      </c>
      <c r="L156" s="48">
        <v>7056.75</v>
      </c>
      <c r="M156" s="49">
        <v>912</v>
      </c>
      <c r="N156" s="48">
        <v>0</v>
      </c>
      <c r="O156" s="48">
        <v>8829.75</v>
      </c>
      <c r="P156" s="50">
        <v>21170.25</v>
      </c>
    </row>
    <row r="157" spans="1:16" ht="25.5" x14ac:dyDescent="0.2">
      <c r="A157" s="47">
        <v>156</v>
      </c>
      <c r="B157" s="52" t="s">
        <v>85</v>
      </c>
      <c r="C157" s="33" t="s">
        <v>162</v>
      </c>
      <c r="D157" s="33" t="s">
        <v>253</v>
      </c>
      <c r="E157" s="33" t="s">
        <v>49</v>
      </c>
      <c r="F157" s="34" t="s">
        <v>221</v>
      </c>
      <c r="G157" s="33" t="s">
        <v>328</v>
      </c>
      <c r="H157" s="34">
        <v>10000</v>
      </c>
      <c r="I157" s="48">
        <v>0</v>
      </c>
      <c r="J157" s="49">
        <v>10000</v>
      </c>
      <c r="K157" s="48">
        <v>287</v>
      </c>
      <c r="L157" s="48">
        <v>1148.33</v>
      </c>
      <c r="M157" s="49">
        <v>304</v>
      </c>
      <c r="N157" s="48">
        <v>0</v>
      </c>
      <c r="O157" s="48">
        <v>1739.33</v>
      </c>
      <c r="P157" s="50">
        <v>8260.67</v>
      </c>
    </row>
    <row r="158" spans="1:16" ht="25.5" x14ac:dyDescent="0.2">
      <c r="A158" s="47">
        <v>157</v>
      </c>
      <c r="B158" s="52" t="s">
        <v>9</v>
      </c>
      <c r="C158" s="33" t="s">
        <v>176</v>
      </c>
      <c r="D158" s="33" t="s">
        <v>8</v>
      </c>
      <c r="E158" s="33" t="s">
        <v>48</v>
      </c>
      <c r="F158" s="34" t="s">
        <v>221</v>
      </c>
      <c r="G158" s="33" t="s">
        <v>328</v>
      </c>
      <c r="H158" s="34">
        <v>5000</v>
      </c>
      <c r="I158" s="48">
        <v>0</v>
      </c>
      <c r="J158" s="49">
        <v>5000</v>
      </c>
      <c r="K158" s="48">
        <v>143.5</v>
      </c>
      <c r="L158" s="48">
        <v>705.67</v>
      </c>
      <c r="M158" s="49">
        <v>152</v>
      </c>
      <c r="N158" s="48">
        <v>0</v>
      </c>
      <c r="O158" s="48">
        <v>1001.17</v>
      </c>
      <c r="P158" s="50">
        <v>3998.83</v>
      </c>
    </row>
    <row r="159" spans="1:16" ht="25.5" x14ac:dyDescent="0.2">
      <c r="A159" s="47">
        <v>158</v>
      </c>
      <c r="B159" s="52" t="s">
        <v>54</v>
      </c>
      <c r="C159" s="33" t="s">
        <v>176</v>
      </c>
      <c r="D159" s="33" t="s">
        <v>8</v>
      </c>
      <c r="E159" s="33" t="s">
        <v>49</v>
      </c>
      <c r="F159" s="34" t="s">
        <v>221</v>
      </c>
      <c r="G159" s="33" t="s">
        <v>328</v>
      </c>
      <c r="H159" s="34">
        <v>5000</v>
      </c>
      <c r="I159" s="48">
        <v>0</v>
      </c>
      <c r="J159" s="49">
        <v>5000</v>
      </c>
      <c r="K159" s="48">
        <v>143.5</v>
      </c>
      <c r="L159" s="48">
        <v>705.67</v>
      </c>
      <c r="M159" s="49">
        <v>152</v>
      </c>
      <c r="N159" s="48">
        <v>0</v>
      </c>
      <c r="O159" s="48">
        <v>1001.17</v>
      </c>
      <c r="P159" s="50">
        <v>3998.83</v>
      </c>
    </row>
    <row r="160" spans="1:16" ht="25.5" x14ac:dyDescent="0.2">
      <c r="A160" s="47">
        <v>159</v>
      </c>
      <c r="B160" s="52" t="s">
        <v>116</v>
      </c>
      <c r="C160" s="33" t="s">
        <v>176</v>
      </c>
      <c r="D160" s="33" t="s">
        <v>98</v>
      </c>
      <c r="E160" s="33" t="s">
        <v>49</v>
      </c>
      <c r="F160" s="34" t="s">
        <v>222</v>
      </c>
      <c r="G160" s="33" t="s">
        <v>328</v>
      </c>
      <c r="H160" s="34">
        <v>10000</v>
      </c>
      <c r="I160" s="48">
        <v>0</v>
      </c>
      <c r="J160" s="49">
        <v>10000</v>
      </c>
      <c r="K160" s="48">
        <v>287</v>
      </c>
      <c r="L160" s="48">
        <v>1148.33</v>
      </c>
      <c r="M160" s="49">
        <v>304</v>
      </c>
      <c r="N160" s="48">
        <v>0</v>
      </c>
      <c r="O160" s="48">
        <v>1739.33</v>
      </c>
      <c r="P160" s="50">
        <v>8260.67</v>
      </c>
    </row>
    <row r="161" spans="1:16" ht="25.5" x14ac:dyDescent="0.2">
      <c r="A161" s="47">
        <v>160</v>
      </c>
      <c r="B161" s="52" t="s">
        <v>38</v>
      </c>
      <c r="C161" s="33" t="s">
        <v>173</v>
      </c>
      <c r="D161" s="33" t="s">
        <v>255</v>
      </c>
      <c r="E161" s="33" t="s">
        <v>49</v>
      </c>
      <c r="F161" s="34" t="s">
        <v>221</v>
      </c>
      <c r="G161" s="33" t="s">
        <v>328</v>
      </c>
      <c r="H161" s="34">
        <v>40000</v>
      </c>
      <c r="I161" s="48">
        <v>0</v>
      </c>
      <c r="J161" s="49">
        <v>40000</v>
      </c>
      <c r="K161" s="48">
        <v>1148</v>
      </c>
      <c r="L161" s="48">
        <v>9409</v>
      </c>
      <c r="M161" s="49">
        <v>1216</v>
      </c>
      <c r="N161" s="48">
        <v>0</v>
      </c>
      <c r="O161" s="48">
        <v>11773</v>
      </c>
      <c r="P161" s="50">
        <v>28227</v>
      </c>
    </row>
    <row r="162" spans="1:16" ht="25.5" x14ac:dyDescent="0.2">
      <c r="A162" s="53">
        <v>161</v>
      </c>
      <c r="B162" s="54" t="s">
        <v>188</v>
      </c>
      <c r="C162" s="55" t="s">
        <v>173</v>
      </c>
      <c r="D162" s="55" t="s">
        <v>249</v>
      </c>
      <c r="E162" s="55" t="s">
        <v>49</v>
      </c>
      <c r="F162" s="56" t="s">
        <v>221</v>
      </c>
      <c r="G162" s="55" t="s">
        <v>328</v>
      </c>
      <c r="H162" s="56">
        <v>15000</v>
      </c>
      <c r="I162" s="57">
        <v>0</v>
      </c>
      <c r="J162" s="58">
        <v>15000</v>
      </c>
      <c r="K162" s="57">
        <v>430.5</v>
      </c>
      <c r="L162" s="57">
        <v>1854</v>
      </c>
      <c r="M162" s="58">
        <v>456</v>
      </c>
      <c r="N162" s="57">
        <v>0</v>
      </c>
      <c r="O162" s="57">
        <v>2740.5</v>
      </c>
      <c r="P162" s="59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Septiembr2024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Septiembr2024'!Área_de_impresión</vt:lpstr>
      <vt:lpstr>BaseDeDatos</vt:lpstr>
      <vt:lpstr>'Nomina Vigilancia Septiembr2024'!Títulos_a_imprimir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2024-10-15T15:27:55Z</cp:lastPrinted>
  <dcterms:created xsi:type="dcterms:W3CDTF">2017-10-11T04:49:31Z</dcterms:created>
  <dcterms:modified xsi:type="dcterms:W3CDTF">2024-10-15T16:01:16Z</dcterms:modified>
</cp:coreProperties>
</file>